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P\Documents\MAS\MAP\Turnov\==MAP_4==\inv_priority\20251013\"/>
    </mc:Choice>
  </mc:AlternateContent>
  <xr:revisionPtr revIDLastSave="0" documentId="13_ncr:1_{3F6675EF-E7A9-4B4C-BC0D-96D0A2491980}" xr6:coauthVersionLast="47" xr6:coauthVersionMax="47" xr10:uidLastSave="{00000000-0000-0000-0000-000000000000}"/>
  <bookViews>
    <workbookView xWindow="22932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6" l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M56" i="6"/>
  <c r="M57" i="6"/>
  <c r="M31" i="7"/>
  <c r="B6" i="8" l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M72" i="6"/>
  <c r="M66" i="7" l="1"/>
  <c r="M65" i="7"/>
  <c r="M86" i="6" l="1"/>
  <c r="M101" i="7"/>
  <c r="M100" i="7"/>
  <c r="M99" i="7"/>
  <c r="M52" i="6" l="1"/>
  <c r="M14" i="6" l="1"/>
  <c r="L6" i="8" l="1"/>
  <c r="L7" i="8"/>
  <c r="M15" i="7" l="1"/>
  <c r="M92" i="7" l="1"/>
  <c r="M91" i="7"/>
  <c r="M62" i="6"/>
  <c r="M125" i="7" l="1"/>
  <c r="M124" i="7"/>
  <c r="M123" i="7"/>
  <c r="M85" i="6"/>
  <c r="M84" i="6"/>
  <c r="M83" i="6"/>
  <c r="M55" i="6" l="1"/>
  <c r="M24" i="6" l="1"/>
  <c r="M48" i="6" l="1"/>
  <c r="M33" i="6" l="1"/>
  <c r="M32" i="6"/>
  <c r="M31" i="6"/>
  <c r="M30" i="6"/>
  <c r="M64" i="6" l="1"/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M58" i="7" l="1"/>
  <c r="M81" i="7" l="1"/>
  <c r="M122" i="7" l="1"/>
  <c r="M121" i="7"/>
  <c r="M120" i="7"/>
  <c r="M119" i="7"/>
  <c r="M82" i="6"/>
  <c r="M81" i="6"/>
  <c r="M80" i="6"/>
  <c r="M77" i="7"/>
  <c r="M29" i="6" l="1"/>
  <c r="M89" i="6" l="1"/>
  <c r="M86" i="7" l="1"/>
  <c r="M85" i="7"/>
  <c r="M84" i="7"/>
  <c r="M83" i="7"/>
  <c r="M59" i="6"/>
  <c r="M58" i="6"/>
  <c r="M59" i="7"/>
  <c r="M57" i="7"/>
  <c r="M56" i="7"/>
  <c r="M54" i="7"/>
  <c r="M113" i="7" l="1"/>
  <c r="M132" i="7" l="1"/>
  <c r="M131" i="7"/>
  <c r="M26" i="6"/>
  <c r="M54" i="6" l="1"/>
  <c r="M53" i="6"/>
  <c r="M51" i="6"/>
  <c r="M95" i="7"/>
  <c r="M19" i="6" l="1"/>
  <c r="M18" i="6"/>
  <c r="M46" i="7"/>
  <c r="M47" i="7"/>
  <c r="M48" i="7"/>
  <c r="M49" i="7"/>
  <c r="M25" i="6"/>
  <c r="M68" i="7" l="1"/>
  <c r="M112" i="7"/>
  <c r="M88" i="6" l="1"/>
  <c r="M79" i="6" l="1"/>
  <c r="M137" i="7"/>
  <c r="M136" i="7"/>
  <c r="M135" i="7"/>
  <c r="M134" i="7"/>
  <c r="M133" i="7"/>
  <c r="M130" i="7"/>
  <c r="M129" i="7"/>
  <c r="M128" i="7"/>
  <c r="M127" i="7"/>
  <c r="M76" i="7" l="1"/>
  <c r="M75" i="7"/>
  <c r="M74" i="7"/>
  <c r="M73" i="7"/>
  <c r="M55" i="7" l="1"/>
  <c r="M53" i="7"/>
  <c r="M16" i="7" l="1"/>
  <c r="M14" i="7"/>
  <c r="M71" i="6"/>
  <c r="M13" i="6"/>
  <c r="M93" i="7"/>
  <c r="M17" i="6"/>
  <c r="M12" i="6"/>
  <c r="M126" i="7"/>
  <c r="M87" i="6" l="1"/>
  <c r="B20" i="8"/>
  <c r="L16" i="8"/>
  <c r="L15" i="8"/>
  <c r="M43" i="7" l="1"/>
  <c r="M42" i="7"/>
  <c r="M28" i="7" l="1"/>
  <c r="M30" i="7"/>
  <c r="M29" i="7"/>
  <c r="M13" i="7"/>
  <c r="M8" i="7"/>
  <c r="L20" i="8" l="1"/>
  <c r="L19" i="8"/>
  <c r="L18" i="8"/>
  <c r="L17" i="8"/>
  <c r="L14" i="8"/>
  <c r="L13" i="8"/>
  <c r="L12" i="8"/>
  <c r="L11" i="8"/>
  <c r="L10" i="8"/>
  <c r="L9" i="8"/>
  <c r="L8" i="8"/>
  <c r="L5" i="8"/>
  <c r="M118" i="7"/>
  <c r="M117" i="7"/>
  <c r="M116" i="7"/>
  <c r="M115" i="7"/>
  <c r="M114" i="7"/>
  <c r="M111" i="7"/>
  <c r="M110" i="7"/>
  <c r="M109" i="7"/>
  <c r="M108" i="7"/>
  <c r="M107" i="7"/>
  <c r="M106" i="7"/>
  <c r="M105" i="7"/>
  <c r="M104" i="7"/>
  <c r="M103" i="7"/>
  <c r="M102" i="7"/>
  <c r="M98" i="7"/>
  <c r="M97" i="7"/>
  <c r="M96" i="7"/>
  <c r="M94" i="7"/>
  <c r="M90" i="7"/>
  <c r="M89" i="7"/>
  <c r="M88" i="7"/>
  <c r="M87" i="7"/>
  <c r="M82" i="7"/>
  <c r="M80" i="7"/>
  <c r="M79" i="7"/>
  <c r="M78" i="7"/>
  <c r="M72" i="7"/>
  <c r="M71" i="7"/>
  <c r="M70" i="7"/>
  <c r="M69" i="7"/>
  <c r="M67" i="7"/>
  <c r="M64" i="7"/>
  <c r="M63" i="7"/>
  <c r="M62" i="7"/>
  <c r="M61" i="7"/>
  <c r="M60" i="7"/>
  <c r="M52" i="7"/>
  <c r="M51" i="7"/>
  <c r="M50" i="7"/>
  <c r="M45" i="7"/>
  <c r="M44" i="7"/>
  <c r="M41" i="7"/>
  <c r="M40" i="7"/>
  <c r="M39" i="7"/>
  <c r="M38" i="7"/>
  <c r="M37" i="7"/>
  <c r="M36" i="7"/>
  <c r="M35" i="7"/>
  <c r="M34" i="7"/>
  <c r="M33" i="7"/>
  <c r="M32" i="7"/>
  <c r="M27" i="7"/>
  <c r="M26" i="7"/>
  <c r="M25" i="7"/>
  <c r="M24" i="7"/>
  <c r="M23" i="7"/>
  <c r="M22" i="7"/>
  <c r="M21" i="7"/>
  <c r="M20" i="7"/>
  <c r="M19" i="7"/>
  <c r="M18" i="7"/>
  <c r="M17" i="7"/>
  <c r="M12" i="7"/>
  <c r="M11" i="7"/>
  <c r="M10" i="7"/>
  <c r="M9" i="7"/>
  <c r="M7" i="7"/>
  <c r="M5" i="7"/>
  <c r="M78" i="6"/>
  <c r="M77" i="6"/>
  <c r="M76" i="6"/>
  <c r="M75" i="6"/>
  <c r="M74" i="6"/>
  <c r="M73" i="6"/>
  <c r="M70" i="6"/>
  <c r="M69" i="6"/>
  <c r="M68" i="6"/>
  <c r="M66" i="6"/>
  <c r="M63" i="6"/>
  <c r="M61" i="6"/>
  <c r="M60" i="6"/>
  <c r="M50" i="6"/>
  <c r="M49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28" i="6"/>
  <c r="M27" i="6"/>
  <c r="M23" i="6"/>
  <c r="M22" i="6"/>
  <c r="M21" i="6"/>
  <c r="M20" i="6"/>
  <c r="M16" i="6"/>
  <c r="M15" i="6"/>
  <c r="M11" i="6"/>
  <c r="M10" i="6"/>
  <c r="M9" i="6"/>
  <c r="M8" i="6"/>
  <c r="M7" i="6"/>
  <c r="M6" i="6"/>
  <c r="M5" i="6"/>
  <c r="M4" i="6"/>
  <c r="A5" i="6"/>
  <c r="A6" i="6" s="1"/>
  <c r="A7" i="6" s="1"/>
  <c r="A8" i="6" s="1"/>
  <c r="A9" i="6" s="1"/>
</calcChain>
</file>

<file path=xl/sharedStrings.xml><?xml version="1.0" encoding="utf-8"?>
<sst xmlns="http://schemas.openxmlformats.org/spreadsheetml/2006/main" count="1748" uniqueCount="631">
  <si>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</si>
  <si>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</si>
  <si>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</si>
  <si>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</si>
  <si>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</si>
  <si>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</si>
  <si>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</si>
  <si>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</si>
  <si>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</si>
  <si>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</si>
  <si>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</si>
  <si>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</si>
  <si>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</si>
  <si>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</si>
  <si>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</si>
  <si>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</si>
  <si>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</si>
  <si>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</si>
  <si>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</si>
  <si>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</si>
  <si>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</si>
  <si>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</si>
  <si>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</si>
  <si>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</si>
  <si>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</si>
  <si>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</si>
  <si>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</si>
  <si>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</si>
  <si>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</si>
  <si>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</si>
  <si>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</si>
  <si>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</si>
  <si>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</si>
  <si>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</si>
  <si>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</si>
  <si>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</si>
  <si>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</si>
  <si>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</si>
  <si>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</si>
  <si>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</si>
  <si>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</si>
  <si>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</si>
  <si>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</si>
  <si>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</si>
  <si>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</si>
  <si>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</si>
  <si>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</si>
  <si>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</si>
  <si>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</si>
  <si>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</si>
  <si>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</si>
  <si>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</si>
  <si>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</si>
  <si>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</si>
  <si>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</si>
  <si>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</si>
  <si>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</si>
  <si>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</si>
  <si>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</si>
  <si>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</si>
  <si>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</si>
  <si>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</si>
  <si>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</si>
  <si>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</si>
  <si>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</si>
  <si>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</si>
  <si>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Herní prvky na školní zahradu</t>
  </si>
  <si>
    <t>Zastínění zahrady</t>
  </si>
  <si>
    <t>Keramická pec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</si>
  <si>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</si>
  <si>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</si>
  <si>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</si>
  <si>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</si>
  <si>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</si>
  <si>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</si>
  <si>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</si>
  <si>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</si>
  <si>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</si>
  <si>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</si>
  <si>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</si>
  <si>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</si>
  <si>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</si>
  <si>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</si>
  <si>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</si>
  <si>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</si>
  <si>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</si>
  <si>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</si>
  <si>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</si>
  <si>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</si>
  <si>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</si>
  <si>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</si>
  <si>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</si>
  <si>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</si>
  <si>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</si>
  <si>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</si>
  <si>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</si>
  <si>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</si>
  <si>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</si>
  <si>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</si>
  <si>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</si>
  <si>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</si>
  <si>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</si>
  <si>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</si>
  <si>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</si>
  <si>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</si>
  <si>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</si>
  <si>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</si>
  <si>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</si>
  <si>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</si>
  <si>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</si>
  <si>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</si>
  <si>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</si>
  <si>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</si>
  <si>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</si>
  <si>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</si>
  <si>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</si>
  <si>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</si>
  <si>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</si>
  <si>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</si>
  <si>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</si>
  <si>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</si>
  <si>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</si>
  <si>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</si>
  <si>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</si>
  <si>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</si>
  <si>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</si>
  <si>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</si>
  <si>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</si>
  <si>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</si>
  <si>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</si>
  <si>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</si>
  <si>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</si>
  <si>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</si>
  <si>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</si>
  <si>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</si>
  <si>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</si>
  <si>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</si>
  <si>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</si>
  <si>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</si>
  <si>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</si>
  <si>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</si>
  <si>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</si>
  <si>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</si>
  <si>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</si>
  <si>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</si>
  <si>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</si>
  <si>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</si>
  <si>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Základní škola a mateřská škola Malá Skála, okres Jablonec nad Nisou, příspěvková organizace</t>
  </si>
  <si>
    <t>Obec Malá Skála</t>
  </si>
  <si>
    <t>Malá Skála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</si>
  <si>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</si>
  <si>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</si>
  <si>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</si>
  <si>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</si>
  <si>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</si>
  <si>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</si>
  <si>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</si>
  <si>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</si>
  <si>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</si>
  <si>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</si>
  <si>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</si>
  <si>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</si>
  <si>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</si>
  <si>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</si>
  <si>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</si>
  <si>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</si>
  <si>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</si>
  <si>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</si>
  <si>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</si>
  <si>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</si>
  <si>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</si>
  <si>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</si>
  <si>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</si>
  <si>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</si>
  <si>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</si>
  <si>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</si>
  <si>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</si>
  <si>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</si>
  <si>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</si>
  <si>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</si>
  <si>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</si>
  <si>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</si>
  <si>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</si>
  <si>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</si>
  <si>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</si>
  <si>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</si>
  <si>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</si>
  <si>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</si>
  <si>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</si>
  <si>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</si>
  <si>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</si>
  <si>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</si>
  <si>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</si>
  <si>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</si>
  <si>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</si>
  <si>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</si>
  <si>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</si>
  <si>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</si>
  <si>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</si>
  <si>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</si>
  <si>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Vybudování mlatových cest v areálu zahrady MŠ</t>
  </si>
  <si>
    <t>Rekonstrukce podlahy v učebnách MŠ</t>
  </si>
  <si>
    <t>116400064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</si>
  <si>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</si>
  <si>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</si>
  <si>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</si>
  <si>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</si>
  <si>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</si>
  <si>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</si>
  <si>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Přepeře</t>
  </si>
  <si>
    <t>Základní škola Přepeře, okres Semily - příspěvková organizace</t>
  </si>
  <si>
    <t>600099032</t>
  </si>
  <si>
    <t>Základní škola Radostín, okres Liberec, příspěvková organizace</t>
  </si>
  <si>
    <t>Obec Sychrov</t>
  </si>
  <si>
    <t>72744961</t>
  </si>
  <si>
    <t>102241317</t>
  </si>
  <si>
    <t>600080111</t>
  </si>
  <si>
    <t>Sychrov</t>
  </si>
  <si>
    <t>Modernizace jazykové učebny</t>
  </si>
  <si>
    <t>Rekonstrukce střechy ZŠ</t>
  </si>
  <si>
    <t>Mateřská škola Rovensko pod Troskami, příspěvková organizace</t>
  </si>
  <si>
    <t>Město Rovensko pod Troskami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</si>
  <si>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</si>
  <si>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</si>
  <si>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</si>
  <si>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</si>
  <si>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</si>
  <si>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</si>
  <si>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</si>
  <si>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</si>
  <si>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</si>
  <si>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</si>
  <si>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</si>
  <si>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</si>
  <si>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</si>
  <si>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</si>
  <si>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</si>
  <si>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</si>
  <si>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</si>
  <si>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</si>
  <si>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</si>
  <si>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</si>
  <si>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</si>
  <si>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</si>
  <si>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</si>
  <si>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</si>
  <si>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</si>
  <si>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</si>
  <si>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</si>
  <si>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</si>
  <si>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</si>
  <si>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</si>
  <si>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Výměna kotle a topení</t>
  </si>
  <si>
    <t>102878676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</si>
  <si>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</si>
  <si>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</si>
  <si>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</si>
  <si>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</si>
  <si>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</si>
  <si>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</si>
  <si>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</si>
  <si>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</si>
  <si>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</si>
  <si>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</si>
  <si>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</si>
  <si>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</si>
  <si>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</si>
  <si>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</si>
  <si>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</si>
  <si>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</si>
  <si>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</si>
  <si>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</si>
  <si>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</si>
  <si>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</si>
  <si>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</si>
  <si>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</si>
  <si>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</si>
  <si>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</si>
  <si>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</si>
  <si>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</si>
  <si>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</si>
  <si>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</si>
  <si>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</si>
  <si>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</si>
  <si>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</si>
  <si>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</si>
  <si>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</si>
  <si>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</si>
  <si>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</si>
  <si>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</si>
  <si>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</si>
  <si>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</si>
  <si>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</si>
  <si>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</si>
  <si>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Obec 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</si>
  <si>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</si>
  <si>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</si>
  <si>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</si>
  <si>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</si>
  <si>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</si>
  <si>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Opravy podlah ve třídách</t>
  </si>
  <si>
    <t>72743786</t>
  </si>
  <si>
    <t>72742135</t>
  </si>
  <si>
    <t xml:space="preserve">Modernizace prostor tříd mateřské školy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</si>
  <si>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</si>
  <si>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</si>
  <si>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</si>
  <si>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</si>
  <si>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</si>
  <si>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</si>
  <si>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</si>
  <si>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</si>
  <si>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</si>
  <si>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</si>
  <si>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</si>
  <si>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</si>
  <si>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</si>
  <si>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</si>
  <si>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</si>
  <si>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</si>
  <si>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</si>
  <si>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</si>
  <si>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</si>
  <si>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</si>
  <si>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</si>
  <si>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</si>
  <si>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</si>
  <si>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</si>
  <si>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</si>
  <si>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</si>
  <si>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</si>
  <si>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</si>
  <si>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</si>
  <si>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</si>
  <si>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</si>
  <si>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</si>
  <si>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</si>
  <si>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</si>
  <si>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</si>
  <si>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</si>
  <si>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</si>
  <si>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</si>
  <si>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</si>
  <si>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</si>
  <si>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</si>
  <si>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</si>
  <si>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</si>
  <si>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Modernizace školní kuchyně</t>
  </si>
  <si>
    <t>107586363</t>
  </si>
  <si>
    <t>107586363,
102878692</t>
  </si>
  <si>
    <t>Aktivity na školní zahradě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</si>
  <si>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</si>
  <si>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</si>
  <si>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</si>
  <si>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</si>
  <si>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t>Učebna polytechniky a robotiky včetně bezbariérového přístupu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</si>
  <si>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</si>
  <si>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</si>
  <si>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</si>
  <si>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</si>
  <si>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</si>
  <si>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</si>
  <si>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</si>
  <si>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</si>
  <si>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</si>
  <si>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</si>
  <si>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</si>
  <si>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</si>
  <si>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</si>
  <si>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</si>
  <si>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</si>
  <si>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</si>
  <si>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</si>
  <si>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</si>
  <si>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</si>
  <si>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</si>
  <si>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</si>
  <si>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</si>
  <si>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</si>
  <si>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</si>
  <si>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</si>
  <si>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</si>
  <si>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</si>
  <si>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</si>
  <si>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</si>
  <si>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</si>
  <si>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</si>
  <si>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</si>
  <si>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</si>
  <si>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</si>
  <si>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</si>
  <si>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</si>
  <si>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</si>
  <si>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</si>
  <si>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</si>
  <si>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</si>
  <si>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</si>
  <si>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</si>
  <si>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</si>
  <si>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</si>
  <si>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</si>
  <si>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</si>
  <si>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</si>
  <si>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</si>
  <si>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>15045480</t>
  </si>
  <si>
    <t>Základní škola a Mateřská škola Všeň, příspěvková organizace</t>
  </si>
  <si>
    <t>Obec Všeň</t>
  </si>
  <si>
    <t>70695822</t>
  </si>
  <si>
    <t>600099091</t>
  </si>
  <si>
    <t>102442746</t>
  </si>
  <si>
    <t>Rozšíření budovy školky z důvodu navýšení nedostačující kapacity</t>
  </si>
  <si>
    <t>Všeň</t>
  </si>
  <si>
    <t>v realizaci</t>
  </si>
  <si>
    <t>150007353</t>
  </si>
  <si>
    <t>realizováno</t>
  </si>
  <si>
    <t>Dětská skupina</t>
  </si>
  <si>
    <t xml:space="preserve">Vybudování zázemí pro dětskou skupinu </t>
  </si>
  <si>
    <t>Vybudování zázemí pro dvě skupiny po 12 dětech, celkem pro 24 dětí</t>
  </si>
  <si>
    <t>částečně realizováno</t>
  </si>
  <si>
    <t>Výměna oken  a rekuperace</t>
  </si>
  <si>
    <t>Výměna oken v budově druhého stupně ZŠ Rovensko pod Troskami a rekuperace, žaluzie, včetně budovy  1. stupně</t>
  </si>
  <si>
    <t>Výměna zdroje vytápění a úprava rozvodů a topných těles ZŠ</t>
  </si>
  <si>
    <t>Vybudování nové třídy mateřské školy (předpokládaná kapacita 16 dětí)</t>
  </si>
  <si>
    <t>Waldorfská mateřská škola Turnov, příspěvková organizace</t>
  </si>
  <si>
    <t>72743948</t>
  </si>
  <si>
    <t>600098648</t>
  </si>
  <si>
    <t>Přístavba mateřské školy</t>
  </si>
  <si>
    <t>Přístavba jedné třídy MŠ včetně zázemí</t>
  </si>
  <si>
    <t>107586401, 102878731</t>
  </si>
  <si>
    <t>117700118</t>
  </si>
  <si>
    <t>102878030</t>
  </si>
  <si>
    <t>Výstavba tělocvičny</t>
  </si>
  <si>
    <t xml:space="preserve">Rozšíření ŠD v podkroví  </t>
  </si>
  <si>
    <t>Modernizace vybavení školní kuchně</t>
  </si>
  <si>
    <t>Stavební úpravy a vybavení třídy</t>
  </si>
  <si>
    <t>Výstavba samostatného objektu tělocvičny</t>
  </si>
  <si>
    <t>Venkovní polytechnická dílna</t>
  </si>
  <si>
    <t>Pořízení infrasauny</t>
  </si>
  <si>
    <t>Jenišo-vice</t>
  </si>
  <si>
    <t>Roven-sko pod Tros-kami</t>
  </si>
  <si>
    <t>stručný popis, např. zpracovaná PD, zajištěné výkupy, výběr dodavatele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</si>
  <si>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</si>
  <si>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</si>
  <si>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</si>
  <si>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</si>
  <si>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</si>
  <si>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</si>
  <si>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</si>
  <si>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</si>
  <si>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</si>
  <si>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</si>
  <si>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</si>
  <si>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</si>
  <si>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</si>
  <si>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</si>
  <si>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</si>
  <si>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</si>
  <si>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</si>
  <si>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</si>
  <si>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</si>
  <si>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</si>
  <si>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</si>
  <si>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</si>
  <si>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</si>
  <si>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</si>
  <si>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</si>
  <si>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</si>
  <si>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</si>
  <si>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</si>
  <si>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</si>
  <si>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</si>
  <si>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</si>
  <si>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</si>
  <si>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</si>
  <si>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</si>
  <si>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</si>
  <si>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</si>
  <si>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</si>
  <si>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Zajištění konektivity školy</t>
  </si>
  <si>
    <t>Kompletní datové rozvody, datová ústředna včetně aktivních prvků, serveru, wifi, SW, zálohování dat, UPS ad.</t>
  </si>
  <si>
    <t>Nové herní prvky na školní zahradu</t>
  </si>
  <si>
    <t>Úprava a vybavení učeben a kabinetů ZŠ (podlaha, výmalba, nábytek, ICT)</t>
  </si>
  <si>
    <t>Zateplení stropu v 2.NP vč.osvětlení</t>
  </si>
  <si>
    <t>Výměna střešní krytiny</t>
  </si>
  <si>
    <t>zrealizováno</t>
  </si>
  <si>
    <t>Vybavení přístavby mateřské školy</t>
  </si>
  <si>
    <t>Vybavení přístavby mateřské školy (nábytek, technické vybavení a dal.)</t>
  </si>
  <si>
    <t>72743689</t>
  </si>
  <si>
    <t>107564734</t>
  </si>
  <si>
    <t>600080048</t>
  </si>
  <si>
    <t>Učebny pro ZŠ Lesves I.</t>
  </si>
  <si>
    <t>T rekonstrukce objektu a změna užívání na školu</t>
  </si>
  <si>
    <t>Učebny pro ZŠ Lesves II.</t>
  </si>
  <si>
    <t>Rekonstrukce sociálního zařízení, rozvodů vody a odpadů v základní škole čp.213</t>
  </si>
  <si>
    <t>Rekonstrukce sociálního zařízení pro děti i personál v obou podlažích budovy, nové vodovodní potrubí a nové odpady i do všech tříd. Vše v budově základní školy, čp. 213, ul. Revoluční, Rovensko pod Troskami.</t>
  </si>
  <si>
    <t xml:space="preserve">Výměna osvětlení </t>
  </si>
  <si>
    <t>Výměna osvětlení v budově</t>
  </si>
  <si>
    <t>Oprava školního rozhlasu</t>
  </si>
  <si>
    <t>Výměna dlažby na chodbách</t>
  </si>
  <si>
    <t>Základní škola Přepeře - pavilon školy</t>
  </si>
  <si>
    <t>Přístavba pavilonu školy pro umístění školní družiny a další třídy školy pro ICT - nový bezbariérový vstup do objektu, nový šatnový provoz, nové kapacity zázemí pro žáky i pedagogický personál</t>
  </si>
  <si>
    <t>zpracovaná studie, probíhá zpracování PD ke stavebnímu povolení</t>
  </si>
  <si>
    <t>Rekonstrukce sociálních zařízení v MŠ</t>
  </si>
  <si>
    <t>částečně realizováno, zbytek plánováno</t>
  </si>
  <si>
    <t>Oprava plotu před školou</t>
  </si>
  <si>
    <t>Nové botníky v šatně</t>
  </si>
  <si>
    <t>Rozšíření úložných prostor v kabinetě</t>
  </si>
  <si>
    <t>Vybavení zahradního altánu novým nábytkem</t>
  </si>
  <si>
    <t xml:space="preserve">Rekonstrukce šaten </t>
  </si>
  <si>
    <t>Obec Radimovice</t>
  </si>
  <si>
    <t>00671932 (zřizovatel)</t>
  </si>
  <si>
    <t>Radimo-vice</t>
  </si>
  <si>
    <t>Vybudování nové mateřské školy (předpokládaná kapacita 28 dětí)</t>
  </si>
  <si>
    <t>Rekonstrukce šaten</t>
  </si>
  <si>
    <t>Rekonstrukce kuchyně + jídelny</t>
  </si>
  <si>
    <t>výběr dodavatele</t>
  </si>
  <si>
    <t>Výměna osvětlení ve 4 třídách MŠ, 3 třídách MŠS a přilehlých prostorách (chodby, šatny, Individuální místnosti)</t>
  </si>
  <si>
    <t>Výměna osvětlení v jedné třídě ZŠS a přilehlých prostorách (chodba, šatny, Individuální místnost)</t>
  </si>
  <si>
    <t>Sklopné pánve, el.škrabky pro velkokapacitní kuchyně, podlaha, elektroinstalace</t>
  </si>
  <si>
    <t>Venkovní učebna</t>
  </si>
  <si>
    <t>Stavba a vybavení venkovní víceúčelové učebny</t>
  </si>
  <si>
    <t>Zázemí pro pedagogy</t>
  </si>
  <si>
    <t>Zabezpečení školky</t>
  </si>
  <si>
    <t>Výměna zářivkových světel v hernách a přilehlých prostorách za nové LED osvětlení</t>
  </si>
  <si>
    <t>Zvětšení prostoru kabinetu a nové WC pro zaměstnance</t>
  </si>
  <si>
    <t>Zabezpečení budovy MŠ a přilehlé zahrady</t>
  </si>
  <si>
    <t>Výměna kotle</t>
  </si>
  <si>
    <t>Zastřešení terasy</t>
  </si>
  <si>
    <t>Osvětlení učeben</t>
  </si>
  <si>
    <t>Výměna plynového kotle</t>
  </si>
  <si>
    <t>Kabinety pro pedagogy ze stávajících skladových prostor</t>
  </si>
  <si>
    <t>Zastřešení terasy pro její využití za nepříznivého počasí</t>
  </si>
  <si>
    <t>Výměna starých zářivkových světel za nové LED osvětlení</t>
  </si>
  <si>
    <t>Vybudování učeben pro výuku a pro činnost školní družiny</t>
  </si>
  <si>
    <t>Vybudování učeben pro výuku a činnost školní  družiny z důvodu současného nedostatku těchto prostor vzhledem k výši kapacity školy i školní družiny</t>
  </si>
  <si>
    <t>Zastřešení zásobovací rampy</t>
  </si>
  <si>
    <t>Renovace plotu kolem školního pozemku</t>
  </si>
  <si>
    <t>00855049</t>
  </si>
  <si>
    <t>Výstavba domečku na hračky na školní zahradu</t>
  </si>
  <si>
    <t>Realizace nových zavěsných houpaček</t>
  </si>
  <si>
    <t>Výměna stávajícího osvětlení v MŠ</t>
  </si>
  <si>
    <t>zahájena realizace 1.části projektu</t>
  </si>
  <si>
    <t>příprava PD</t>
  </si>
  <si>
    <t>Vybavení školní kuchyně konvektomatem, nerezovým nábytkem kvůli zvýšení kapacity ŠJ</t>
  </si>
  <si>
    <t>Vybudování nové plnohodnotné základní školy  - lokalita Turnov II Alešova ulice</t>
  </si>
  <si>
    <t xml:space="preserve">Nové koberce a renovace nábytku v 1. a 2. třídě </t>
  </si>
  <si>
    <t>Modernizace prostor tříd mateřské školy - budova Alešova</t>
  </si>
  <si>
    <t>Podlahové krytiny</t>
  </si>
  <si>
    <t>Modernizace prostor tříd MŠ - budova Alešova</t>
  </si>
  <si>
    <t>Úložný systém na lůžkoviny</t>
  </si>
  <si>
    <t>Modernizace školní kuchyně - budova Alešova</t>
  </si>
  <si>
    <t xml:space="preserve">Vybavení školní zahrady </t>
  </si>
  <si>
    <t>71173854</t>
  </si>
  <si>
    <t>Navýšení kapacity MŠ</t>
  </si>
  <si>
    <t xml:space="preserve">Vybudování nové třídy MŠ, sociálního zařízení pro děti, sociálního zařízení pro personál, zázemí a šatny pro personál a šatny pro děti </t>
  </si>
  <si>
    <t>Vybudování nové třídy</t>
  </si>
  <si>
    <t>Zateplení zadní části (přístavku) MŠ</t>
  </si>
  <si>
    <t>Renovace podlah</t>
  </si>
  <si>
    <t>Terasa s pergolou</t>
  </si>
  <si>
    <t>Vodní prvek</t>
  </si>
  <si>
    <t>Zastínění pískoviště</t>
  </si>
  <si>
    <t>Venkovní přístřeší pro případ nepříznivého počasí</t>
  </si>
  <si>
    <t>Interaktivní dřevěná vodní cesta</t>
  </si>
  <si>
    <t>Zatahovací markýza nad pískovištěm</t>
  </si>
  <si>
    <t>Zahradní domek</t>
  </si>
  <si>
    <t>Zahradní domek pro aktivity školní družiny</t>
  </si>
  <si>
    <t>117700452</t>
  </si>
  <si>
    <t>Rekonstrukce sociálního zařízení</t>
  </si>
  <si>
    <t>Rekonstrukce sociálního zařízení a skladových prostor v 1. patře</t>
  </si>
  <si>
    <t>Rozšíření třídy v patře a vytvoření zázemí pro pedagogy</t>
  </si>
  <si>
    <t>Rozšíření třídy ze stávající učebny a kanceláře, vytvoření kabinetů pro pedagogy ze skladových prostor</t>
  </si>
  <si>
    <t>Úprava venkovního prostoru</t>
  </si>
  <si>
    <t>Úprava prostředí MŠ na bezbariérový provoz</t>
  </si>
  <si>
    <t>zpracování PD</t>
  </si>
  <si>
    <t>Rekonstrukce s ohledem na požadavky KHS</t>
  </si>
  <si>
    <t>Modernizace infrastuktury kmenových tříd</t>
  </si>
  <si>
    <t>Vybudování polytechnické učebny</t>
  </si>
  <si>
    <t>Modernizace vybavení a přizpůsobení prostoru pro efektivnější výuku</t>
  </si>
  <si>
    <t>Pracoviště pro všestrannou polytechnickou výchovu</t>
  </si>
  <si>
    <t>Herní prvky pro hřiště ŠD</t>
  </si>
  <si>
    <t>117700355</t>
  </si>
  <si>
    <t>Rozšíření venkovního mobiliáře na školní zahradě, venkovní učebna</t>
  </si>
  <si>
    <t>Rozšíření venkovního mobiliáře, výsadba  a úprava zeleně</t>
  </si>
  <si>
    <t>Skautský areál Ostrov - relizace nové areálové ČOV</t>
  </si>
  <si>
    <t>Kompletní řešení interiérového vybavení klubovny v souvislosti s navýšením kapacit pro zájmové vzdělávání</t>
  </si>
  <si>
    <t>Náhrada stávající nevyhovující areálové ČOV za novou, v souvislosti s navýšením kapacit prostor pro zájmové vzdělávání</t>
  </si>
  <si>
    <t>Univerzální kuchyňský robot</t>
  </si>
  <si>
    <t>102890064</t>
  </si>
  <si>
    <t>Nové interiérové dveře v 2.NP</t>
  </si>
  <si>
    <t>Úprava venkovního prostoru školy s výukovým altánem</t>
  </si>
  <si>
    <t>Doplnění hřišťových prvků, oplocení části pozemku, vyvýšené záhony, zastínění herní části pozemku, výukový altán, dřevěné pódium, zahradní domek</t>
  </si>
  <si>
    <t>Oprava zateplených půdních místností s dokončením zateplení zbytku půdy a vybudování, knihovny, kabinetu a PC učebny</t>
  </si>
  <si>
    <t>Oprava podlah v učebnách</t>
  </si>
  <si>
    <t>Ekologické vytápění</t>
  </si>
  <si>
    <t>Úprava prostoru šaten</t>
  </si>
  <si>
    <t>Broušení a tmelení dubových parket</t>
  </si>
  <si>
    <t>Nové vytápění včetně rozvodů a radiátorů</t>
  </si>
  <si>
    <t>Nové skříňky a police na odkládání tašek</t>
  </si>
  <si>
    <t>Konvektomat do školní jídelny</t>
  </si>
  <si>
    <t>Modernizace počítačové učebny a školní sítě v ZŠ Kobyly</t>
  </si>
  <si>
    <t>Kompletní rekonstrukce vnitřní sítě, vybudování serverovny, modernizace dvou počítačových učeben včetně nábytku</t>
  </si>
  <si>
    <t xml:space="preserve">Pořízení schodolezu </t>
  </si>
  <si>
    <t>Skautský areál Ostrov - Interiérové vybavení objektu klubovny v Turnově</t>
  </si>
  <si>
    <t>Zřízení keramické dílny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</si>
  <si>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</si>
  <si>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</si>
  <si>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</si>
  <si>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</si>
  <si>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</si>
  <si>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Rekonstrukce oddělení MŠ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</si>
  <si>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</si>
  <si>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</si>
  <si>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</si>
  <si>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r>
      <t>pří-rodní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</si>
  <si>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</si>
  <si>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</si>
  <si>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Přestavba půdních prostor na kabinety, knihovnu a PC učebnu</t>
  </si>
  <si>
    <t>T pořízení a rekonstrukce objektu a změna užívání na školu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</si>
  <si>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</si>
  <si>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</si>
  <si>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</si>
  <si>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 xml:space="preserve">Zateplení budovy MŠ z ulice 28. října </t>
    </r>
    <r>
      <rPr>
        <sz val="10"/>
        <color rgb="FFFF0000"/>
        <rFont val="Calibri"/>
        <family val="2"/>
        <charset val="238"/>
        <scheme val="minor"/>
      </rPr>
      <t>a nová střecha</t>
    </r>
  </si>
  <si>
    <t>Nákup užitkového vozu do 3,5 t</t>
  </si>
  <si>
    <t>Nahrazení dosluhujícího vozidla na převoz obědů</t>
  </si>
  <si>
    <t>příprava VZ</t>
  </si>
  <si>
    <r>
      <t xml:space="preserve">Renovace </t>
    </r>
    <r>
      <rPr>
        <sz val="10"/>
        <color rgb="FFFF0000"/>
        <rFont val="Calibri"/>
        <family val="2"/>
        <charset val="238"/>
        <scheme val="minor"/>
      </rPr>
      <t>podlah</t>
    </r>
  </si>
  <si>
    <t>Zateplení a renovace půdních prostor</t>
  </si>
  <si>
    <t>Obnovení vstupu do MŠ - z přední části budovy</t>
  </si>
  <si>
    <t>Obnovení vstupu do MŠ - z přední čášti budovy</t>
  </si>
  <si>
    <t xml:space="preserve">Schváleno v Turnově dne 13. 10. 2025 Řídicím výborem MAP ORP Turnov </t>
  </si>
  <si>
    <t>Venkovní altán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</si>
</sst>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5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49" fontId="2" fillId="0" borderId="0" xfId="0" applyNumberFormat="1" applyFont="1"/>
    <xf numFmtId="0" fontId="7" fillId="0" borderId="52" xfId="0" applyFont="1" applyBorder="1"/>
    <xf numFmtId="0" fontId="7" fillId="0" borderId="71" xfId="0" applyFont="1" applyBorder="1"/>
    <xf numFmtId="0" fontId="7" fillId="0" borderId="68" xfId="0" applyFont="1" applyBorder="1" applyAlignment="1">
      <alignment horizontal="center"/>
    </xf>
    <xf numFmtId="0" fontId="2" fillId="0" borderId="58" xfId="0" applyFont="1" applyBorder="1"/>
    <xf numFmtId="9" fontId="2" fillId="0" borderId="72" xfId="2" applyFont="1" applyFill="1" applyBorder="1" applyAlignment="1" applyProtection="1">
      <alignment horizontal="center"/>
    </xf>
    <xf numFmtId="0" fontId="2" fillId="3" borderId="58" xfId="0" applyFont="1" applyFill="1" applyBorder="1"/>
    <xf numFmtId="0" fontId="0" fillId="3" borderId="0" xfId="0" applyFill="1"/>
    <xf numFmtId="9" fontId="2" fillId="3" borderId="72" xfId="2" applyFont="1" applyFill="1" applyBorder="1" applyAlignment="1" applyProtection="1">
      <alignment horizontal="center"/>
    </xf>
    <xf numFmtId="0" fontId="2" fillId="4" borderId="58" xfId="0" applyFont="1" applyFill="1" applyBorder="1"/>
    <xf numFmtId="0" fontId="0" fillId="4" borderId="0" xfId="0" applyFill="1"/>
    <xf numFmtId="9" fontId="2" fillId="4" borderId="72" xfId="2" applyFont="1" applyFill="1" applyBorder="1" applyAlignment="1" applyProtection="1">
      <alignment horizontal="center"/>
    </xf>
    <xf numFmtId="0" fontId="2" fillId="4" borderId="67" xfId="0" applyFont="1" applyFill="1" applyBorder="1"/>
    <xf numFmtId="0" fontId="0" fillId="4" borderId="70" xfId="0" applyFill="1" applyBorder="1"/>
    <xf numFmtId="9" fontId="2" fillId="4" borderId="66" xfId="2" applyFont="1" applyFill="1" applyBorder="1" applyAlignment="1" applyProtection="1">
      <alignment horizontal="center"/>
    </xf>
    <xf numFmtId="0" fontId="8" fillId="0" borderId="0" xfId="1" applyFont="1" applyProtection="1"/>
    <xf numFmtId="0" fontId="11" fillId="0" borderId="0" xfId="0" applyFont="1"/>
    <xf numFmtId="49" fontId="0" fillId="0" borderId="0" xfId="0" applyNumberFormat="1"/>
    <xf numFmtId="0" fontId="0" fillId="0" borderId="0" xfId="0" applyProtection="1"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3" fontId="12" fillId="0" borderId="0" xfId="0" applyNumberFormat="1" applyFont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2" borderId="0" xfId="0" applyFont="1" applyFill="1"/>
    <xf numFmtId="0" fontId="13" fillId="0" borderId="31" xfId="0" applyFont="1" applyBorder="1" applyAlignment="1">
      <alignment wrapText="1"/>
    </xf>
    <xf numFmtId="0" fontId="13" fillId="0" borderId="43" xfId="0" applyFont="1" applyBorder="1" applyAlignment="1">
      <alignment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8" xfId="0" applyFont="1" applyBorder="1" applyAlignment="1">
      <alignment wrapText="1"/>
    </xf>
    <xf numFmtId="3" fontId="14" fillId="0" borderId="1" xfId="0" applyNumberFormat="1" applyFont="1" applyBorder="1"/>
    <xf numFmtId="3" fontId="14" fillId="0" borderId="51" xfId="0" applyNumberFormat="1" applyFont="1" applyBorder="1"/>
    <xf numFmtId="0" fontId="14" fillId="0" borderId="1" xfId="0" applyFont="1" applyBorder="1"/>
    <xf numFmtId="0" fontId="14" fillId="0" borderId="51" xfId="0" applyFont="1" applyBorder="1"/>
    <xf numFmtId="0" fontId="14" fillId="0" borderId="3" xfId="0" applyFont="1" applyBorder="1"/>
    <xf numFmtId="49" fontId="14" fillId="0" borderId="24" xfId="0" applyNumberFormat="1" applyFont="1" applyBorder="1" applyAlignment="1">
      <alignment horizontal="center" vertical="center"/>
    </xf>
    <xf numFmtId="0" fontId="14" fillId="0" borderId="31" xfId="0" applyFont="1" applyBorder="1" applyAlignment="1">
      <alignment wrapText="1"/>
    </xf>
    <xf numFmtId="0" fontId="14" fillId="0" borderId="59" xfId="0" applyFont="1" applyBorder="1" applyAlignment="1">
      <alignment wrapText="1"/>
    </xf>
    <xf numFmtId="3" fontId="14" fillId="0" borderId="23" xfId="0" applyNumberFormat="1" applyFont="1" applyBorder="1"/>
    <xf numFmtId="3" fontId="14" fillId="0" borderId="52" xfId="0" applyNumberFormat="1" applyFont="1" applyBorder="1"/>
    <xf numFmtId="0" fontId="14" fillId="0" borderId="23" xfId="0" applyFont="1" applyBorder="1"/>
    <xf numFmtId="0" fontId="14" fillId="0" borderId="52" xfId="0" applyFont="1" applyBorder="1"/>
    <xf numFmtId="0" fontId="14" fillId="0" borderId="25" xfId="0" applyFont="1" applyBorder="1"/>
    <xf numFmtId="49" fontId="14" fillId="0" borderId="18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 wrapText="1"/>
    </xf>
    <xf numFmtId="0" fontId="14" fillId="0" borderId="43" xfId="0" applyFont="1" applyBorder="1" applyAlignment="1">
      <alignment wrapText="1"/>
    </xf>
    <xf numFmtId="0" fontId="14" fillId="0" borderId="63" xfId="0" applyFont="1" applyBorder="1" applyAlignment="1">
      <alignment wrapText="1"/>
    </xf>
    <xf numFmtId="3" fontId="14" fillId="0" borderId="17" xfId="0" applyNumberFormat="1" applyFont="1" applyBorder="1"/>
    <xf numFmtId="3" fontId="14" fillId="0" borderId="53" xfId="0" applyNumberFormat="1" applyFont="1" applyBorder="1"/>
    <xf numFmtId="0" fontId="14" fillId="0" borderId="17" xfId="0" applyFont="1" applyBorder="1"/>
    <xf numFmtId="0" fontId="14" fillId="0" borderId="53" xfId="0" applyFont="1" applyBorder="1"/>
    <xf numFmtId="0" fontId="14" fillId="0" borderId="19" xfId="0" applyFont="1" applyBorder="1"/>
    <xf numFmtId="0" fontId="14" fillId="0" borderId="35" xfId="0" applyFont="1" applyBorder="1" applyAlignment="1">
      <alignment vertical="center" wrapText="1"/>
    </xf>
    <xf numFmtId="0" fontId="14" fillId="0" borderId="42" xfId="0" applyFont="1" applyBorder="1" applyAlignment="1">
      <alignment vertical="center" wrapText="1"/>
    </xf>
    <xf numFmtId="49" fontId="14" fillId="0" borderId="42" xfId="0" applyNumberFormat="1" applyFont="1" applyBorder="1" applyAlignment="1">
      <alignment vertical="center" wrapText="1"/>
    </xf>
    <xf numFmtId="0" fontId="14" fillId="0" borderId="10" xfId="0" applyFont="1" applyBorder="1" applyAlignment="1">
      <alignment wrapText="1"/>
    </xf>
    <xf numFmtId="3" fontId="14" fillId="0" borderId="30" xfId="0" applyNumberFormat="1" applyFont="1" applyBorder="1"/>
    <xf numFmtId="0" fontId="14" fillId="0" borderId="30" xfId="0" applyFont="1" applyBorder="1"/>
    <xf numFmtId="0" fontId="14" fillId="0" borderId="33" xfId="0" applyFont="1" applyBorder="1"/>
    <xf numFmtId="49" fontId="14" fillId="0" borderId="32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3" fontId="14" fillId="0" borderId="4" xfId="0" applyNumberFormat="1" applyFont="1" applyBorder="1"/>
    <xf numFmtId="3" fontId="14" fillId="0" borderId="34" xfId="0" applyNumberFormat="1" applyFont="1" applyBorder="1"/>
    <xf numFmtId="0" fontId="14" fillId="0" borderId="4" xfId="0" applyFont="1" applyBorder="1"/>
    <xf numFmtId="0" fontId="14" fillId="0" borderId="34" xfId="0" applyFont="1" applyBorder="1"/>
    <xf numFmtId="0" fontId="14" fillId="0" borderId="42" xfId="0" applyFont="1" applyBorder="1" applyAlignment="1">
      <alignment horizontal="left" vertical="center" wrapText="1"/>
    </xf>
    <xf numFmtId="49" fontId="14" fillId="0" borderId="42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49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3" fontId="14" fillId="0" borderId="44" xfId="0" applyNumberFormat="1" applyFont="1" applyBorder="1"/>
    <xf numFmtId="3" fontId="14" fillId="0" borderId="46" xfId="0" applyNumberFormat="1" applyFont="1" applyBorder="1"/>
    <xf numFmtId="0" fontId="14" fillId="0" borderId="44" xfId="0" applyFont="1" applyBorder="1"/>
    <xf numFmtId="0" fontId="14" fillId="0" borderId="46" xfId="0" applyFont="1" applyBorder="1"/>
    <xf numFmtId="0" fontId="14" fillId="0" borderId="58" xfId="0" applyFont="1" applyBorder="1"/>
    <xf numFmtId="0" fontId="14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6" xfId="0" applyFont="1" applyBorder="1"/>
    <xf numFmtId="0" fontId="14" fillId="0" borderId="48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3" fontId="14" fillId="0" borderId="37" xfId="0" applyNumberFormat="1" applyFont="1" applyBorder="1"/>
    <xf numFmtId="3" fontId="14" fillId="0" borderId="67" xfId="0" applyNumberFormat="1" applyFont="1" applyBorder="1"/>
    <xf numFmtId="0" fontId="14" fillId="0" borderId="37" xfId="0" applyFont="1" applyBorder="1"/>
    <xf numFmtId="0" fontId="14" fillId="0" borderId="67" xfId="0" applyFont="1" applyBorder="1"/>
    <xf numFmtId="0" fontId="14" fillId="0" borderId="37" xfId="0" applyFont="1" applyBorder="1" applyAlignment="1">
      <alignment wrapText="1"/>
    </xf>
    <xf numFmtId="0" fontId="14" fillId="0" borderId="38" xfId="0" applyFont="1" applyBorder="1"/>
    <xf numFmtId="0" fontId="14" fillId="0" borderId="17" xfId="0" applyFont="1" applyBorder="1" applyAlignment="1">
      <alignment wrapText="1"/>
    </xf>
    <xf numFmtId="3" fontId="14" fillId="0" borderId="38" xfId="0" applyNumberFormat="1" applyFont="1" applyBorder="1"/>
    <xf numFmtId="49" fontId="14" fillId="0" borderId="5" xfId="0" applyNumberFormat="1" applyFont="1" applyBorder="1" applyAlignment="1">
      <alignment horizontal="center" vertical="center"/>
    </xf>
    <xf numFmtId="3" fontId="14" fillId="0" borderId="6" xfId="0" applyNumberFormat="1" applyFont="1" applyBorder="1"/>
    <xf numFmtId="3" fontId="14" fillId="0" borderId="3" xfId="0" applyNumberFormat="1" applyFont="1" applyBorder="1"/>
    <xf numFmtId="0" fontId="14" fillId="0" borderId="1" xfId="0" applyFont="1" applyBorder="1" applyAlignment="1">
      <alignment wrapText="1"/>
    </xf>
    <xf numFmtId="3" fontId="14" fillId="0" borderId="25" xfId="0" applyNumberFormat="1" applyFont="1" applyBorder="1"/>
    <xf numFmtId="0" fontId="14" fillId="0" borderId="39" xfId="0" applyFont="1" applyBorder="1"/>
    <xf numFmtId="3" fontId="14" fillId="0" borderId="19" xfId="0" applyNumberFormat="1" applyFont="1" applyBorder="1"/>
    <xf numFmtId="0" fontId="15" fillId="0" borderId="31" xfId="0" applyFont="1" applyBorder="1" applyAlignment="1">
      <alignment wrapText="1"/>
    </xf>
    <xf numFmtId="0" fontId="15" fillId="0" borderId="59" xfId="0" applyFont="1" applyBorder="1" applyAlignment="1">
      <alignment wrapText="1"/>
    </xf>
    <xf numFmtId="0" fontId="15" fillId="0" borderId="25" xfId="0" applyFont="1" applyBorder="1"/>
    <xf numFmtId="0" fontId="15" fillId="0" borderId="23" xfId="0" applyFont="1" applyBorder="1"/>
    <xf numFmtId="0" fontId="14" fillId="0" borderId="30" xfId="0" applyFont="1" applyBorder="1" applyAlignment="1">
      <alignment vertical="center"/>
    </xf>
    <xf numFmtId="0" fontId="14" fillId="0" borderId="32" xfId="0" applyFont="1" applyBorder="1" applyAlignment="1">
      <alignment vertical="center" wrapText="1"/>
    </xf>
    <xf numFmtId="49" fontId="14" fillId="0" borderId="32" xfId="0" applyNumberFormat="1" applyFont="1" applyBorder="1" applyAlignment="1">
      <alignment vertical="center" wrapText="1"/>
    </xf>
    <xf numFmtId="49" fontId="2" fillId="0" borderId="32" xfId="0" applyNumberFormat="1" applyFont="1" applyBorder="1" applyAlignment="1">
      <alignment vertical="center"/>
    </xf>
    <xf numFmtId="49" fontId="2" fillId="0" borderId="33" xfId="0" applyNumberFormat="1" applyFont="1" applyBorder="1" applyAlignment="1">
      <alignment vertical="center"/>
    </xf>
    <xf numFmtId="0" fontId="14" fillId="0" borderId="11" xfId="0" applyFont="1" applyBorder="1" applyAlignment="1">
      <alignment wrapText="1"/>
    </xf>
    <xf numFmtId="49" fontId="2" fillId="0" borderId="49" xfId="0" applyNumberFormat="1" applyFont="1" applyBorder="1" applyAlignment="1">
      <alignment vertical="center"/>
    </xf>
    <xf numFmtId="0" fontId="14" fillId="0" borderId="57" xfId="0" applyFont="1" applyBorder="1" applyAlignment="1">
      <alignment wrapText="1"/>
    </xf>
    <xf numFmtId="3" fontId="14" fillId="0" borderId="58" xfId="0" applyNumberFormat="1" applyFont="1" applyBorder="1"/>
    <xf numFmtId="0" fontId="2" fillId="0" borderId="44" xfId="0" applyFont="1" applyBorder="1"/>
    <xf numFmtId="0" fontId="14" fillId="0" borderId="35" xfId="0" applyFont="1" applyBorder="1" applyAlignment="1">
      <alignment vertical="center"/>
    </xf>
    <xf numFmtId="49" fontId="2" fillId="0" borderId="42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0" fontId="14" fillId="0" borderId="49" xfId="0" applyFont="1" applyBorder="1" applyAlignment="1">
      <alignment wrapText="1"/>
    </xf>
    <xf numFmtId="0" fontId="14" fillId="0" borderId="27" xfId="0" applyFont="1" applyBorder="1" applyAlignment="1">
      <alignment wrapText="1"/>
    </xf>
    <xf numFmtId="3" fontId="14" fillId="0" borderId="35" xfId="0" applyNumberFormat="1" applyFont="1" applyBorder="1"/>
    <xf numFmtId="3" fontId="14" fillId="0" borderId="54" xfId="0" applyNumberFormat="1" applyFont="1" applyBorder="1"/>
    <xf numFmtId="0" fontId="14" fillId="0" borderId="35" xfId="0" applyFont="1" applyBorder="1"/>
    <xf numFmtId="0" fontId="14" fillId="0" borderId="54" xfId="0" applyFont="1" applyBorder="1"/>
    <xf numFmtId="0" fontId="2" fillId="0" borderId="35" xfId="0" applyFont="1" applyBorder="1"/>
    <xf numFmtId="0" fontId="2" fillId="0" borderId="54" xfId="0" applyFont="1" applyBorder="1"/>
    <xf numFmtId="0" fontId="14" fillId="0" borderId="36" xfId="0" applyFont="1" applyBorder="1"/>
    <xf numFmtId="49" fontId="2" fillId="0" borderId="49" xfId="0" applyNumberFormat="1" applyFont="1" applyBorder="1" applyAlignment="1">
      <alignment vertical="center" wrapText="1"/>
    </xf>
    <xf numFmtId="3" fontId="14" fillId="0" borderId="36" xfId="0" applyNumberFormat="1" applyFont="1" applyBorder="1"/>
    <xf numFmtId="0" fontId="2" fillId="0" borderId="36" xfId="0" applyFont="1" applyBorder="1"/>
    <xf numFmtId="0" fontId="13" fillId="0" borderId="3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wrapText="1"/>
    </xf>
    <xf numFmtId="0" fontId="13" fillId="0" borderId="8" xfId="0" applyFont="1" applyBorder="1" applyAlignment="1">
      <alignment wrapText="1"/>
    </xf>
    <xf numFmtId="3" fontId="13" fillId="0" borderId="1" xfId="0" applyNumberFormat="1" applyFont="1" applyBorder="1"/>
    <xf numFmtId="3" fontId="13" fillId="0" borderId="51" xfId="0" applyNumberFormat="1" applyFont="1" applyBorder="1"/>
    <xf numFmtId="0" fontId="13" fillId="0" borderId="1" xfId="0" applyFont="1" applyBorder="1"/>
    <xf numFmtId="0" fontId="13" fillId="0" borderId="51" xfId="0" applyFont="1" applyBorder="1"/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0" fontId="13" fillId="0" borderId="14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3" fontId="13" fillId="0" borderId="4" xfId="0" applyNumberFormat="1" applyFont="1" applyBorder="1"/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5" xfId="0" applyFont="1" applyBorder="1"/>
    <xf numFmtId="0" fontId="13" fillId="0" borderId="12" xfId="0" applyFont="1" applyBorder="1"/>
    <xf numFmtId="0" fontId="13" fillId="0" borderId="6" xfId="0" applyFont="1" applyBorder="1"/>
    <xf numFmtId="49" fontId="13" fillId="0" borderId="2" xfId="0" applyNumberFormat="1" applyFont="1" applyBorder="1" applyAlignment="1">
      <alignment vertical="center" wrapText="1"/>
    </xf>
    <xf numFmtId="0" fontId="13" fillId="0" borderId="48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3" fontId="13" fillId="0" borderId="37" xfId="0" applyNumberFormat="1" applyFont="1" applyBorder="1"/>
    <xf numFmtId="3" fontId="13" fillId="0" borderId="67" xfId="0" applyNumberFormat="1" applyFont="1" applyBorder="1"/>
    <xf numFmtId="0" fontId="13" fillId="0" borderId="37" xfId="0" applyFont="1" applyBorder="1"/>
    <xf numFmtId="0" fontId="13" fillId="0" borderId="67" xfId="0" applyFont="1" applyBorder="1"/>
    <xf numFmtId="0" fontId="13" fillId="0" borderId="47" xfId="0" applyFont="1" applyBorder="1"/>
    <xf numFmtId="0" fontId="13" fillId="0" borderId="64" xfId="0" applyFont="1" applyBorder="1"/>
    <xf numFmtId="0" fontId="13" fillId="0" borderId="38" xfId="0" applyFont="1" applyBorder="1"/>
    <xf numFmtId="0" fontId="13" fillId="0" borderId="44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vertical="center" wrapText="1"/>
    </xf>
    <xf numFmtId="0" fontId="13" fillId="0" borderId="59" xfId="0" applyFont="1" applyBorder="1" applyAlignment="1">
      <alignment wrapText="1"/>
    </xf>
    <xf numFmtId="3" fontId="13" fillId="0" borderId="23" xfId="0" applyNumberFormat="1" applyFont="1" applyBorder="1"/>
    <xf numFmtId="3" fontId="13" fillId="0" borderId="52" xfId="0" applyNumberFormat="1" applyFont="1" applyBorder="1"/>
    <xf numFmtId="0" fontId="13" fillId="0" borderId="23" xfId="0" applyFont="1" applyBorder="1"/>
    <xf numFmtId="0" fontId="13" fillId="0" borderId="52" xfId="0" applyFont="1" applyBorder="1"/>
    <xf numFmtId="0" fontId="13" fillId="0" borderId="24" xfId="0" applyFont="1" applyBorder="1"/>
    <xf numFmtId="0" fontId="13" fillId="0" borderId="59" xfId="0" applyFont="1" applyBorder="1"/>
    <xf numFmtId="0" fontId="13" fillId="0" borderId="25" xfId="0" applyFont="1" applyBorder="1"/>
    <xf numFmtId="49" fontId="13" fillId="0" borderId="24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0" fontId="13" fillId="0" borderId="63" xfId="0" applyFont="1" applyBorder="1" applyAlignment="1">
      <alignment wrapText="1"/>
    </xf>
    <xf numFmtId="3" fontId="13" fillId="0" borderId="17" xfId="0" applyNumberFormat="1" applyFont="1" applyBorder="1"/>
    <xf numFmtId="3" fontId="13" fillId="0" borderId="53" xfId="0" applyNumberFormat="1" applyFont="1" applyBorder="1"/>
    <xf numFmtId="0" fontId="13" fillId="0" borderId="17" xfId="0" applyFont="1" applyBorder="1"/>
    <xf numFmtId="0" fontId="13" fillId="0" borderId="53" xfId="0" applyFont="1" applyBorder="1"/>
    <xf numFmtId="0" fontId="13" fillId="0" borderId="18" xfId="0" applyFont="1" applyBorder="1"/>
    <xf numFmtId="0" fontId="13" fillId="0" borderId="63" xfId="0" applyFont="1" applyBorder="1"/>
    <xf numFmtId="0" fontId="13" fillId="0" borderId="19" xfId="0" applyFont="1" applyBorder="1"/>
    <xf numFmtId="49" fontId="13" fillId="0" borderId="5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3" fontId="13" fillId="0" borderId="44" xfId="0" applyNumberFormat="1" applyFont="1" applyBorder="1"/>
    <xf numFmtId="3" fontId="13" fillId="0" borderId="46" xfId="0" applyNumberFormat="1" applyFont="1" applyBorder="1"/>
    <xf numFmtId="0" fontId="13" fillId="0" borderId="44" xfId="0" applyFont="1" applyBorder="1"/>
    <xf numFmtId="0" fontId="13" fillId="0" borderId="46" xfId="0" applyFont="1" applyBorder="1"/>
    <xf numFmtId="0" fontId="13" fillId="0" borderId="45" xfId="0" applyFont="1" applyBorder="1"/>
    <xf numFmtId="0" fontId="13" fillId="0" borderId="16" xfId="0" applyFont="1" applyBorder="1"/>
    <xf numFmtId="49" fontId="13" fillId="0" borderId="24" xfId="0" applyNumberFormat="1" applyFont="1" applyBorder="1" applyAlignment="1">
      <alignment horizontal="left" vertical="center"/>
    </xf>
    <xf numFmtId="49" fontId="13" fillId="0" borderId="24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/>
    <xf numFmtId="0" fontId="13" fillId="0" borderId="13" xfId="0" applyFont="1" applyBorder="1"/>
    <xf numFmtId="3" fontId="13" fillId="0" borderId="25" xfId="0" applyNumberFormat="1" applyFont="1" applyBorder="1"/>
    <xf numFmtId="0" fontId="13" fillId="0" borderId="31" xfId="0" applyFont="1" applyBorder="1"/>
    <xf numFmtId="49" fontId="13" fillId="0" borderId="5" xfId="0" applyNumberFormat="1" applyFont="1" applyBorder="1" applyAlignment="1">
      <alignment horizontal="left" vertical="center" wrapText="1"/>
    </xf>
    <xf numFmtId="3" fontId="13" fillId="0" borderId="6" xfId="0" applyNumberFormat="1" applyFont="1" applyBorder="1"/>
    <xf numFmtId="0" fontId="13" fillId="0" borderId="14" xfId="0" applyFont="1" applyBorder="1"/>
    <xf numFmtId="0" fontId="13" fillId="0" borderId="4" xfId="0" applyFont="1" applyBorder="1" applyAlignment="1">
      <alignment wrapText="1"/>
    </xf>
    <xf numFmtId="49" fontId="13" fillId="0" borderId="4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24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0" fontId="13" fillId="0" borderId="61" xfId="0" applyFont="1" applyBorder="1"/>
    <xf numFmtId="0" fontId="13" fillId="0" borderId="1" xfId="0" applyFont="1" applyBorder="1" applyAlignment="1">
      <alignment wrapText="1"/>
    </xf>
    <xf numFmtId="0" fontId="13" fillId="0" borderId="68" xfId="0" applyFont="1" applyBorder="1"/>
    <xf numFmtId="0" fontId="16" fillId="0" borderId="59" xfId="0" applyFont="1" applyBorder="1"/>
    <xf numFmtId="0" fontId="13" fillId="0" borderId="62" xfId="0" applyFont="1" applyBorder="1"/>
    <xf numFmtId="3" fontId="13" fillId="0" borderId="19" xfId="0" applyNumberFormat="1" applyFont="1" applyBorder="1"/>
    <xf numFmtId="0" fontId="13" fillId="0" borderId="31" xfId="0" applyFont="1" applyBorder="1" applyAlignment="1">
      <alignment vertical="center" wrapText="1"/>
    </xf>
    <xf numFmtId="0" fontId="13" fillId="0" borderId="59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3" fillId="0" borderId="63" xfId="0" applyFont="1" applyBorder="1" applyAlignment="1">
      <alignment vertical="center" wrapText="1"/>
    </xf>
    <xf numFmtId="49" fontId="13" fillId="0" borderId="33" xfId="0" applyNumberFormat="1" applyFont="1" applyBorder="1" applyAlignment="1">
      <alignment horizontal="center" vertical="center"/>
    </xf>
    <xf numFmtId="3" fontId="13" fillId="0" borderId="61" xfId="0" applyNumberFormat="1" applyFont="1" applyBorder="1"/>
    <xf numFmtId="3" fontId="13" fillId="0" borderId="68" xfId="0" applyNumberFormat="1" applyFont="1" applyBorder="1"/>
    <xf numFmtId="3" fontId="13" fillId="0" borderId="62" xfId="0" applyNumberFormat="1" applyFont="1" applyBorder="1"/>
    <xf numFmtId="3" fontId="13" fillId="0" borderId="65" xfId="0" applyNumberFormat="1" applyFont="1" applyBorder="1"/>
    <xf numFmtId="0" fontId="13" fillId="0" borderId="37" xfId="0" applyFont="1" applyBorder="1" applyAlignment="1">
      <alignment wrapText="1"/>
    </xf>
    <xf numFmtId="3" fontId="13" fillId="0" borderId="38" xfId="0" applyNumberFormat="1" applyFont="1" applyBorder="1"/>
    <xf numFmtId="0" fontId="17" fillId="0" borderId="75" xfId="0" applyFont="1" applyBorder="1" applyAlignment="1">
      <alignment wrapText="1"/>
    </xf>
    <xf numFmtId="0" fontId="17" fillId="0" borderId="64" xfId="0" applyFont="1" applyBorder="1" applyAlignment="1">
      <alignment wrapText="1"/>
    </xf>
    <xf numFmtId="0" fontId="17" fillId="0" borderId="37" xfId="0" applyFont="1" applyBorder="1"/>
    <xf numFmtId="0" fontId="17" fillId="0" borderId="67" xfId="0" applyFont="1" applyBorder="1"/>
    <xf numFmtId="0" fontId="17" fillId="0" borderId="47" xfId="0" applyFont="1" applyBorder="1"/>
    <xf numFmtId="0" fontId="17" fillId="0" borderId="64" xfId="0" applyFont="1" applyBorder="1"/>
    <xf numFmtId="0" fontId="17" fillId="0" borderId="38" xfId="0" applyFont="1" applyBorder="1"/>
    <xf numFmtId="0" fontId="17" fillId="0" borderId="41" xfId="0" applyFont="1" applyBorder="1" applyAlignment="1">
      <alignment wrapText="1"/>
    </xf>
    <xf numFmtId="0" fontId="17" fillId="0" borderId="59" xfId="0" applyFont="1" applyBorder="1" applyAlignment="1">
      <alignment wrapText="1"/>
    </xf>
    <xf numFmtId="0" fontId="17" fillId="0" borderId="23" xfId="0" applyFont="1" applyBorder="1"/>
    <xf numFmtId="0" fontId="17" fillId="0" borderId="52" xfId="0" applyFont="1" applyBorder="1"/>
    <xf numFmtId="0" fontId="17" fillId="0" borderId="24" xfId="0" applyFont="1" applyBorder="1"/>
    <xf numFmtId="0" fontId="17" fillId="0" borderId="59" xfId="0" applyFont="1" applyBorder="1"/>
    <xf numFmtId="0" fontId="17" fillId="0" borderId="25" xfId="0" applyFont="1" applyBorder="1"/>
    <xf numFmtId="0" fontId="17" fillId="0" borderId="23" xfId="0" applyFont="1" applyBorder="1" applyAlignment="1">
      <alignment wrapText="1"/>
    </xf>
    <xf numFmtId="0" fontId="17" fillId="0" borderId="74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4" xfId="0" applyFont="1" applyBorder="1"/>
    <xf numFmtId="0" fontId="17" fillId="0" borderId="34" xfId="0" applyFont="1" applyBorder="1"/>
    <xf numFmtId="0" fontId="17" fillId="0" borderId="5" xfId="0" applyFont="1" applyBorder="1"/>
    <xf numFmtId="0" fontId="17" fillId="0" borderId="12" xfId="0" applyFont="1" applyBorder="1"/>
    <xf numFmtId="0" fontId="17" fillId="0" borderId="6" xfId="0" applyFont="1" applyBorder="1"/>
    <xf numFmtId="0" fontId="13" fillId="0" borderId="45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3" fontId="13" fillId="0" borderId="20" xfId="0" applyNumberFormat="1" applyFont="1" applyBorder="1"/>
    <xf numFmtId="3" fontId="13" fillId="0" borderId="55" xfId="0" applyNumberFormat="1" applyFont="1" applyBorder="1"/>
    <xf numFmtId="0" fontId="13" fillId="0" borderId="20" xfId="0" applyFont="1" applyBorder="1"/>
    <xf numFmtId="0" fontId="13" fillId="0" borderId="55" xfId="0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11" xfId="0" applyFont="1" applyBorder="1"/>
    <xf numFmtId="0" fontId="13" fillId="0" borderId="57" xfId="0" applyFont="1" applyBorder="1"/>
    <xf numFmtId="0" fontId="13" fillId="0" borderId="30" xfId="0" applyFont="1" applyBorder="1" applyAlignment="1">
      <alignment wrapText="1"/>
    </xf>
    <xf numFmtId="0" fontId="13" fillId="0" borderId="66" xfId="0" applyFont="1" applyBorder="1"/>
    <xf numFmtId="0" fontId="13" fillId="0" borderId="69" xfId="0" applyFont="1" applyBorder="1"/>
    <xf numFmtId="0" fontId="13" fillId="0" borderId="20" xfId="0" applyFont="1" applyBorder="1" applyAlignment="1">
      <alignment wrapText="1"/>
    </xf>
    <xf numFmtId="0" fontId="13" fillId="0" borderId="6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17" xfId="0" applyFont="1" applyBorder="1" applyAlignment="1">
      <alignment wrapText="1"/>
    </xf>
    <xf numFmtId="0" fontId="13" fillId="0" borderId="6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9" fillId="0" borderId="52" xfId="0" applyFont="1" applyBorder="1"/>
    <xf numFmtId="0" fontId="19" fillId="0" borderId="53" xfId="0" applyFont="1" applyBorder="1"/>
    <xf numFmtId="0" fontId="19" fillId="0" borderId="23" xfId="0" applyFont="1" applyBorder="1"/>
    <xf numFmtId="0" fontId="18" fillId="0" borderId="38" xfId="0" applyFont="1" applyBorder="1"/>
    <xf numFmtId="0" fontId="19" fillId="0" borderId="59" xfId="0" applyFont="1" applyBorder="1" applyAlignment="1">
      <alignment wrapText="1"/>
    </xf>
    <xf numFmtId="0" fontId="19" fillId="0" borderId="25" xfId="0" applyFont="1" applyBorder="1"/>
    <xf numFmtId="0" fontId="19" fillId="0" borderId="31" xfId="0" applyFont="1" applyBorder="1" applyAlignment="1">
      <alignment wrapText="1"/>
    </xf>
    <xf numFmtId="3" fontId="19" fillId="0" borderId="23" xfId="0" applyNumberFormat="1" applyFont="1" applyBorder="1"/>
    <xf numFmtId="3" fontId="19" fillId="0" borderId="52" xfId="0" applyNumberFormat="1" applyFont="1" applyBorder="1"/>
    <xf numFmtId="0" fontId="19" fillId="0" borderId="4" xfId="0" applyFont="1" applyBorder="1"/>
    <xf numFmtId="0" fontId="19" fillId="0" borderId="34" xfId="0" applyFont="1" applyBorder="1"/>
    <xf numFmtId="0" fontId="19" fillId="0" borderId="23" xfId="0" applyFont="1" applyBorder="1" applyAlignment="1">
      <alignment wrapText="1"/>
    </xf>
    <xf numFmtId="3" fontId="20" fillId="0" borderId="23" xfId="0" applyNumberFormat="1" applyFont="1" applyBorder="1"/>
    <xf numFmtId="0" fontId="20" fillId="0" borderId="23" xfId="0" applyFont="1" applyBorder="1"/>
    <xf numFmtId="0" fontId="20" fillId="0" borderId="25" xfId="0" applyFont="1" applyBorder="1"/>
    <xf numFmtId="0" fontId="20" fillId="0" borderId="1" xfId="0" applyFont="1" applyBorder="1"/>
    <xf numFmtId="3" fontId="20" fillId="0" borderId="52" xfId="0" applyNumberFormat="1" applyFont="1" applyBorder="1"/>
    <xf numFmtId="0" fontId="22" fillId="0" borderId="23" xfId="0" applyFont="1" applyBorder="1" applyAlignment="1">
      <alignment wrapText="1"/>
    </xf>
    <xf numFmtId="0" fontId="21" fillId="0" borderId="4" xfId="0" applyFont="1" applyBorder="1"/>
    <xf numFmtId="0" fontId="20" fillId="0" borderId="12" xfId="0" applyFont="1" applyBorder="1" applyAlignment="1">
      <alignment wrapText="1"/>
    </xf>
    <xf numFmtId="3" fontId="20" fillId="0" borderId="4" xfId="0" applyNumberFormat="1" applyFont="1" applyBorder="1"/>
    <xf numFmtId="3" fontId="20" fillId="0" borderId="34" xfId="0" applyNumberFormat="1" applyFont="1" applyBorder="1"/>
    <xf numFmtId="0" fontId="20" fillId="0" borderId="4" xfId="0" applyFont="1" applyBorder="1"/>
    <xf numFmtId="0" fontId="20" fillId="0" borderId="6" xfId="0" applyFont="1" applyBorder="1"/>
    <xf numFmtId="0" fontId="20" fillId="0" borderId="34" xfId="0" applyFont="1" applyBorder="1"/>
    <xf numFmtId="49" fontId="14" fillId="0" borderId="2" xfId="0" applyNumberFormat="1" applyFont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49" fontId="24" fillId="2" borderId="18" xfId="0" applyNumberFormat="1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justify" vertical="top"/>
    </xf>
    <xf numFmtId="0" fontId="15" fillId="0" borderId="23" xfId="0" applyFont="1" applyBorder="1" applyAlignment="1">
      <alignment wrapText="1"/>
    </xf>
    <xf numFmtId="0" fontId="15" fillId="0" borderId="6" xfId="0" applyFont="1" applyBorder="1"/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/>
    </xf>
    <xf numFmtId="0" fontId="16" fillId="0" borderId="24" xfId="0" applyFont="1" applyBorder="1"/>
    <xf numFmtId="0" fontId="16" fillId="0" borderId="31" xfId="0" applyFont="1" applyBorder="1"/>
    <xf numFmtId="0" fontId="29" fillId="2" borderId="1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13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31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9" fillId="0" borderId="37" xfId="0" applyFont="1" applyBorder="1" applyAlignment="1">
      <alignment wrapText="1"/>
    </xf>
    <xf numFmtId="0" fontId="22" fillId="0" borderId="52" xfId="0" applyFont="1" applyBorder="1"/>
    <xf numFmtId="0" fontId="22" fillId="0" borderId="34" xfId="0" applyFont="1" applyBorder="1"/>
    <xf numFmtId="0" fontId="22" fillId="0" borderId="4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17" xfId="0" applyFont="1" applyBorder="1"/>
    <xf numFmtId="0" fontId="20" fillId="0" borderId="30" xfId="0" applyFont="1" applyBorder="1"/>
    <xf numFmtId="0" fontId="20" fillId="0" borderId="33" xfId="0" applyFont="1" applyBorder="1"/>
    <xf numFmtId="49" fontId="13" fillId="0" borderId="47" xfId="0" applyNumberFormat="1" applyFont="1" applyBorder="1" applyAlignment="1">
      <alignment horizontal="left" vertical="center"/>
    </xf>
    <xf numFmtId="49" fontId="20" fillId="0" borderId="5" xfId="0" applyNumberFormat="1" applyFont="1" applyBorder="1" applyAlignment="1">
      <alignment horizontal="left" vertical="center" wrapText="1"/>
    </xf>
    <xf numFmtId="0" fontId="20" fillId="0" borderId="14" xfId="0" applyFont="1" applyBorder="1" applyAlignment="1">
      <alignment wrapText="1"/>
    </xf>
    <xf numFmtId="0" fontId="13" fillId="0" borderId="48" xfId="0" applyFont="1" applyBorder="1"/>
    <xf numFmtId="0" fontId="19" fillId="0" borderId="14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3" fontId="19" fillId="0" borderId="4" xfId="0" applyNumberFormat="1" applyFont="1" applyBorder="1"/>
    <xf numFmtId="0" fontId="19" fillId="0" borderId="6" xfId="0" applyFont="1" applyBorder="1"/>
    <xf numFmtId="3" fontId="19" fillId="0" borderId="34" xfId="0" applyNumberFormat="1" applyFont="1" applyBorder="1"/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45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49" fontId="14" fillId="0" borderId="58" xfId="0" applyNumberFormat="1" applyFont="1" applyBorder="1" applyAlignment="1">
      <alignment horizontal="center" vertical="center"/>
    </xf>
    <xf numFmtId="49" fontId="14" fillId="0" borderId="55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9" fontId="14" fillId="0" borderId="47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center" vertical="center" wrapText="1"/>
    </xf>
    <xf numFmtId="49" fontId="14" fillId="0" borderId="5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center" wrapText="1"/>
    </xf>
    <xf numFmtId="0" fontId="14" fillId="0" borderId="44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60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49" fontId="14" fillId="0" borderId="32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47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center" vertical="center"/>
    </xf>
    <xf numFmtId="49" fontId="13" fillId="0" borderId="58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27" fillId="0" borderId="35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8" fillId="2" borderId="13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63" xfId="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41" xfId="0" applyFont="1" applyFill="1" applyBorder="1" applyAlignment="1">
      <alignment horizontal="center" vertical="center" wrapText="1"/>
    </xf>
    <xf numFmtId="0" fontId="28" fillId="2" borderId="73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top" wrapText="1"/>
    </xf>
    <xf numFmtId="0" fontId="28" fillId="0" borderId="36" xfId="0" applyFont="1" applyBorder="1" applyAlignment="1">
      <alignment horizontal="center" vertical="top" wrapText="1"/>
    </xf>
    <xf numFmtId="0" fontId="28" fillId="0" borderId="8" xfId="0" applyFont="1" applyBorder="1" applyAlignment="1">
      <alignment horizontal="center" vertical="top" wrapText="1"/>
    </xf>
    <xf numFmtId="0" fontId="28" fillId="0" borderId="9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left" vertical="center"/>
    </xf>
    <xf numFmtId="49" fontId="13" fillId="0" borderId="24" xfId="0" applyNumberFormat="1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/>
    </xf>
    <xf numFmtId="0" fontId="28" fillId="2" borderId="40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0BA231A-5B78-4C3B-BFED-1335258CF914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9" workbookViewId="0">
      <selection activeCell="S31" sqref="S3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441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442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443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444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445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7" t="s">
        <v>446</v>
      </c>
      <c r="B10" s="8" t="s">
        <v>447</v>
      </c>
      <c r="C10" s="9" t="s">
        <v>448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449</v>
      </c>
      <c r="B11" s="2" t="s">
        <v>450</v>
      </c>
      <c r="C11" s="11" t="s">
        <v>451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2" t="s">
        <v>452</v>
      </c>
      <c r="B12" s="13" t="s">
        <v>453</v>
      </c>
      <c r="C12" s="14" t="s">
        <v>454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2" t="s">
        <v>455</v>
      </c>
      <c r="B13" s="13" t="s">
        <v>453</v>
      </c>
      <c r="C13" s="14" t="s">
        <v>454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2" t="s">
        <v>456</v>
      </c>
      <c r="B14" s="13" t="s">
        <v>453</v>
      </c>
      <c r="C14" s="14" t="s">
        <v>454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2" t="s">
        <v>457</v>
      </c>
      <c r="B15" s="13" t="s">
        <v>453</v>
      </c>
      <c r="C15" s="14" t="s">
        <v>454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2" t="s">
        <v>458</v>
      </c>
      <c r="B16" s="13" t="s">
        <v>453</v>
      </c>
      <c r="C16" s="14" t="s">
        <v>454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5" t="s">
        <v>459</v>
      </c>
      <c r="B17" s="16" t="s">
        <v>460</v>
      </c>
      <c r="C17" s="17" t="s">
        <v>461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5" t="s">
        <v>462</v>
      </c>
      <c r="B18" s="16" t="s">
        <v>460</v>
      </c>
      <c r="C18" s="17" t="s">
        <v>461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5" t="s">
        <v>62</v>
      </c>
      <c r="B19" s="16" t="s">
        <v>460</v>
      </c>
      <c r="C19" s="17" t="s">
        <v>461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5" t="s">
        <v>463</v>
      </c>
      <c r="B20" s="16" t="s">
        <v>460</v>
      </c>
      <c r="C20" s="17" t="s">
        <v>461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5" t="s">
        <v>464</v>
      </c>
      <c r="B21" s="16" t="s">
        <v>460</v>
      </c>
      <c r="C21" s="17" t="s">
        <v>461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5" t="s">
        <v>465</v>
      </c>
      <c r="B22" s="16" t="s">
        <v>460</v>
      </c>
      <c r="C22" s="17" t="s">
        <v>461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5" t="s">
        <v>466</v>
      </c>
      <c r="B23" s="16" t="s">
        <v>460</v>
      </c>
      <c r="C23" s="17" t="s">
        <v>461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8" t="s">
        <v>467</v>
      </c>
      <c r="B24" s="19" t="s">
        <v>460</v>
      </c>
      <c r="C24" s="20" t="s">
        <v>461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468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469</v>
      </c>
    </row>
    <row r="35" spans="1:7" x14ac:dyDescent="0.3">
      <c r="A35" t="s">
        <v>470</v>
      </c>
    </row>
    <row r="37" spans="1:7" x14ac:dyDescent="0.3">
      <c r="A37" s="3" t="s">
        <v>3</v>
      </c>
    </row>
    <row r="38" spans="1:7" x14ac:dyDescent="0.3">
      <c r="A38" t="s">
        <v>471</v>
      </c>
    </row>
    <row r="40" spans="1:7" x14ac:dyDescent="0.3">
      <c r="A40" s="5" t="s">
        <v>4</v>
      </c>
    </row>
    <row r="41" spans="1:7" x14ac:dyDescent="0.3">
      <c r="A41" s="2" t="s">
        <v>472</v>
      </c>
    </row>
    <row r="42" spans="1:7" x14ac:dyDescent="0.3">
      <c r="A42" s="21" t="s">
        <v>46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22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B078ADF4-A95A-4045-9FDA-966301C3894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7"/>
  <sheetViews>
    <sheetView tabSelected="1" topLeftCell="A75" zoomScaleNormal="100" workbookViewId="0">
      <selection activeCell="H73" sqref="H73:H78"/>
    </sheetView>
  </sheetViews>
  <sheetFormatPr defaultColWidth="9.33203125" defaultRowHeight="14.4" x14ac:dyDescent="0.3"/>
  <cols>
    <col min="1" max="1" width="5.33203125" customWidth="1"/>
    <col min="2" max="2" width="16.6640625" customWidth="1"/>
    <col min="3" max="3" width="9.6640625" customWidth="1"/>
    <col min="4" max="4" width="9.88671875" style="23" customWidth="1"/>
    <col min="5" max="5" width="10.44140625" style="23" customWidth="1"/>
    <col min="6" max="6" width="10" style="23" bestFit="1" customWidth="1"/>
    <col min="7" max="7" width="30.6640625" bestFit="1" customWidth="1"/>
    <col min="8" max="8" width="8.109375" customWidth="1"/>
    <col min="9" max="9" width="7.6640625" customWidth="1"/>
    <col min="10" max="10" width="8.44140625" customWidth="1"/>
    <col min="11" max="11" width="39.44140625" customWidth="1"/>
    <col min="12" max="12" width="10.88671875" bestFit="1" customWidth="1"/>
    <col min="13" max="13" width="10.77734375" customWidth="1"/>
    <col min="14" max="14" width="5" customWidth="1"/>
    <col min="15" max="15" width="4.88671875" customWidth="1"/>
    <col min="16" max="16" width="7.6640625" customWidth="1"/>
    <col min="17" max="17" width="8" customWidth="1"/>
    <col min="18" max="18" width="10.21875" customWidth="1"/>
    <col min="19" max="19" width="7.5546875" customWidth="1"/>
  </cols>
  <sheetData>
    <row r="1" spans="1:19" ht="18.600000000000001" thickBot="1" x14ac:dyDescent="0.4">
      <c r="A1" s="414" t="s">
        <v>305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6"/>
      <c r="S1" s="417"/>
    </row>
    <row r="2" spans="1:19" ht="72.599999999999994" customHeight="1" x14ac:dyDescent="0.3">
      <c r="A2" s="418" t="s">
        <v>5</v>
      </c>
      <c r="B2" s="420" t="s">
        <v>6</v>
      </c>
      <c r="C2" s="421"/>
      <c r="D2" s="421"/>
      <c r="E2" s="421"/>
      <c r="F2" s="422"/>
      <c r="G2" s="418" t="s">
        <v>7</v>
      </c>
      <c r="H2" s="426" t="s">
        <v>8</v>
      </c>
      <c r="I2" s="426" t="s">
        <v>277</v>
      </c>
      <c r="J2" s="418" t="s">
        <v>9</v>
      </c>
      <c r="K2" s="418" t="s">
        <v>10</v>
      </c>
      <c r="L2" s="424" t="s">
        <v>604</v>
      </c>
      <c r="M2" s="425"/>
      <c r="N2" s="428" t="s">
        <v>605</v>
      </c>
      <c r="O2" s="429"/>
      <c r="P2" s="410" t="s">
        <v>606</v>
      </c>
      <c r="Q2" s="411"/>
      <c r="R2" s="412" t="s">
        <v>11</v>
      </c>
      <c r="S2" s="413"/>
    </row>
    <row r="3" spans="1:19" ht="167.4" thickBot="1" x14ac:dyDescent="0.35">
      <c r="A3" s="419"/>
      <c r="B3" s="310" t="s">
        <v>12</v>
      </c>
      <c r="C3" s="311" t="s">
        <v>13</v>
      </c>
      <c r="D3" s="312" t="s">
        <v>14</v>
      </c>
      <c r="E3" s="312" t="s">
        <v>15</v>
      </c>
      <c r="F3" s="313" t="s">
        <v>16</v>
      </c>
      <c r="G3" s="423"/>
      <c r="H3" s="427"/>
      <c r="I3" s="427"/>
      <c r="J3" s="419"/>
      <c r="K3" s="423"/>
      <c r="L3" s="314" t="s">
        <v>17</v>
      </c>
      <c r="M3" s="315" t="s">
        <v>18</v>
      </c>
      <c r="N3" s="316" t="s">
        <v>278</v>
      </c>
      <c r="O3" s="317" t="s">
        <v>279</v>
      </c>
      <c r="P3" s="318" t="s">
        <v>607</v>
      </c>
      <c r="Q3" s="319" t="s">
        <v>608</v>
      </c>
      <c r="R3" s="316" t="s">
        <v>19</v>
      </c>
      <c r="S3" s="317" t="s">
        <v>20</v>
      </c>
    </row>
    <row r="4" spans="1:19" ht="14.4" customHeight="1" x14ac:dyDescent="0.3">
      <c r="A4" s="320">
        <v>1</v>
      </c>
      <c r="B4" s="385" t="s">
        <v>59</v>
      </c>
      <c r="C4" s="388" t="s">
        <v>60</v>
      </c>
      <c r="D4" s="391" t="s">
        <v>309</v>
      </c>
      <c r="E4" s="383" t="s">
        <v>348</v>
      </c>
      <c r="F4" s="394">
        <v>600098621</v>
      </c>
      <c r="G4" s="36" t="s">
        <v>61</v>
      </c>
      <c r="H4" s="359" t="s">
        <v>62</v>
      </c>
      <c r="I4" s="359" t="s">
        <v>63</v>
      </c>
      <c r="J4" s="362" t="s">
        <v>63</v>
      </c>
      <c r="K4" s="37" t="s">
        <v>61</v>
      </c>
      <c r="L4" s="38">
        <v>300000</v>
      </c>
      <c r="M4" s="39">
        <f>L4*0.85</f>
        <v>255000</v>
      </c>
      <c r="N4" s="40">
        <v>2022</v>
      </c>
      <c r="O4" s="41">
        <v>2026</v>
      </c>
      <c r="P4" s="40"/>
      <c r="Q4" s="41"/>
      <c r="R4" s="40" t="s">
        <v>412</v>
      </c>
      <c r="S4" s="42" t="s">
        <v>64</v>
      </c>
    </row>
    <row r="5" spans="1:19" ht="27.6" x14ac:dyDescent="0.3">
      <c r="A5" s="321">
        <f>A4+1</f>
        <v>2</v>
      </c>
      <c r="B5" s="386"/>
      <c r="C5" s="389"/>
      <c r="D5" s="392"/>
      <c r="E5" s="384"/>
      <c r="F5" s="395"/>
      <c r="G5" s="44" t="s">
        <v>621</v>
      </c>
      <c r="H5" s="360"/>
      <c r="I5" s="360"/>
      <c r="J5" s="363"/>
      <c r="K5" s="45" t="s">
        <v>621</v>
      </c>
      <c r="L5" s="291">
        <v>5000000</v>
      </c>
      <c r="M5" s="292">
        <f>L5*0.85</f>
        <v>4250000</v>
      </c>
      <c r="N5" s="286">
        <v>2025</v>
      </c>
      <c r="O5" s="284">
        <v>2028</v>
      </c>
      <c r="P5" s="48"/>
      <c r="Q5" s="49"/>
      <c r="R5" s="48" t="s">
        <v>65</v>
      </c>
      <c r="S5" s="50" t="s">
        <v>64</v>
      </c>
    </row>
    <row r="6" spans="1:19" x14ac:dyDescent="0.3">
      <c r="A6" s="321">
        <f t="shared" ref="A6:A75" si="0">A5+1</f>
        <v>3</v>
      </c>
      <c r="B6" s="386"/>
      <c r="C6" s="389"/>
      <c r="D6" s="392"/>
      <c r="E6" s="384"/>
      <c r="F6" s="395"/>
      <c r="G6" s="44" t="s">
        <v>66</v>
      </c>
      <c r="H6" s="360"/>
      <c r="I6" s="360"/>
      <c r="J6" s="363"/>
      <c r="K6" s="45" t="s">
        <v>66</v>
      </c>
      <c r="L6" s="46">
        <v>200000</v>
      </c>
      <c r="M6" s="47">
        <f t="shared" ref="M6:M88" si="1">L6*0.85</f>
        <v>170000</v>
      </c>
      <c r="N6" s="48">
        <v>2021</v>
      </c>
      <c r="O6" s="284">
        <v>2028</v>
      </c>
      <c r="P6" s="48"/>
      <c r="Q6" s="49"/>
      <c r="R6" s="48" t="s">
        <v>65</v>
      </c>
      <c r="S6" s="50" t="s">
        <v>64</v>
      </c>
    </row>
    <row r="7" spans="1:19" x14ac:dyDescent="0.3">
      <c r="A7" s="321">
        <f t="shared" si="0"/>
        <v>4</v>
      </c>
      <c r="B7" s="386"/>
      <c r="C7" s="389"/>
      <c r="D7" s="392"/>
      <c r="E7" s="384"/>
      <c r="F7" s="395"/>
      <c r="G7" s="44" t="s">
        <v>630</v>
      </c>
      <c r="H7" s="360"/>
      <c r="I7" s="360"/>
      <c r="J7" s="363"/>
      <c r="K7" s="45" t="s">
        <v>630</v>
      </c>
      <c r="L7" s="46">
        <v>150000</v>
      </c>
      <c r="M7" s="47">
        <f t="shared" si="1"/>
        <v>127500</v>
      </c>
      <c r="N7" s="286">
        <v>2026</v>
      </c>
      <c r="O7" s="284">
        <v>2028</v>
      </c>
      <c r="P7" s="48"/>
      <c r="Q7" s="49"/>
      <c r="R7" s="48" t="s">
        <v>65</v>
      </c>
      <c r="S7" s="50" t="s">
        <v>64</v>
      </c>
    </row>
    <row r="8" spans="1:19" x14ac:dyDescent="0.3">
      <c r="A8" s="321">
        <f t="shared" si="0"/>
        <v>5</v>
      </c>
      <c r="B8" s="386"/>
      <c r="C8" s="389"/>
      <c r="D8" s="392"/>
      <c r="E8" s="384"/>
      <c r="F8" s="395"/>
      <c r="G8" s="44" t="s">
        <v>67</v>
      </c>
      <c r="H8" s="360"/>
      <c r="I8" s="360"/>
      <c r="J8" s="363"/>
      <c r="K8" s="45" t="s">
        <v>67</v>
      </c>
      <c r="L8" s="46">
        <v>150000</v>
      </c>
      <c r="M8" s="47">
        <f t="shared" si="1"/>
        <v>127500</v>
      </c>
      <c r="N8" s="48">
        <v>2021</v>
      </c>
      <c r="O8" s="284">
        <v>2027</v>
      </c>
      <c r="P8" s="48"/>
      <c r="Q8" s="49"/>
      <c r="R8" s="48" t="s">
        <v>65</v>
      </c>
      <c r="S8" s="50" t="s">
        <v>64</v>
      </c>
    </row>
    <row r="9" spans="1:19" x14ac:dyDescent="0.3">
      <c r="A9" s="321">
        <f t="shared" si="0"/>
        <v>6</v>
      </c>
      <c r="B9" s="386"/>
      <c r="C9" s="389"/>
      <c r="D9" s="392"/>
      <c r="E9" s="384"/>
      <c r="F9" s="395"/>
      <c r="G9" s="44" t="s">
        <v>68</v>
      </c>
      <c r="H9" s="360"/>
      <c r="I9" s="360"/>
      <c r="J9" s="363"/>
      <c r="K9" s="45" t="s">
        <v>68</v>
      </c>
      <c r="L9" s="46">
        <v>150000</v>
      </c>
      <c r="M9" s="47">
        <f t="shared" si="1"/>
        <v>127500</v>
      </c>
      <c r="N9" s="48">
        <v>2021</v>
      </c>
      <c r="O9" s="284">
        <v>2028</v>
      </c>
      <c r="P9" s="48"/>
      <c r="Q9" s="49"/>
      <c r="R9" s="48" t="s">
        <v>65</v>
      </c>
      <c r="S9" s="50" t="s">
        <v>64</v>
      </c>
    </row>
    <row r="10" spans="1:19" ht="27.6" x14ac:dyDescent="0.3">
      <c r="A10" s="321">
        <f t="shared" si="0"/>
        <v>7</v>
      </c>
      <c r="B10" s="386"/>
      <c r="C10" s="389"/>
      <c r="D10" s="392"/>
      <c r="E10" s="384"/>
      <c r="F10" s="395"/>
      <c r="G10" s="44" t="s">
        <v>303</v>
      </c>
      <c r="H10" s="360"/>
      <c r="I10" s="360"/>
      <c r="J10" s="363"/>
      <c r="K10" s="45" t="s">
        <v>545</v>
      </c>
      <c r="L10" s="46">
        <v>400000</v>
      </c>
      <c r="M10" s="47">
        <f t="shared" si="1"/>
        <v>340000</v>
      </c>
      <c r="N10" s="48">
        <v>2024</v>
      </c>
      <c r="O10" s="49">
        <v>2027</v>
      </c>
      <c r="P10" s="48"/>
      <c r="Q10" s="49"/>
      <c r="R10" s="48" t="s">
        <v>412</v>
      </c>
      <c r="S10" s="50" t="s">
        <v>64</v>
      </c>
    </row>
    <row r="11" spans="1:19" ht="27.6" x14ac:dyDescent="0.3">
      <c r="A11" s="321">
        <f t="shared" si="0"/>
        <v>8</v>
      </c>
      <c r="B11" s="386"/>
      <c r="C11" s="389"/>
      <c r="D11" s="392"/>
      <c r="E11" s="384"/>
      <c r="F11" s="395"/>
      <c r="G11" s="44" t="s">
        <v>69</v>
      </c>
      <c r="H11" s="360"/>
      <c r="I11" s="360"/>
      <c r="J11" s="363"/>
      <c r="K11" s="45" t="s">
        <v>69</v>
      </c>
      <c r="L11" s="46">
        <v>150000</v>
      </c>
      <c r="M11" s="47">
        <f t="shared" si="1"/>
        <v>127500</v>
      </c>
      <c r="N11" s="48">
        <v>2021</v>
      </c>
      <c r="O11" s="284">
        <v>2028</v>
      </c>
      <c r="P11" s="48"/>
      <c r="Q11" s="49"/>
      <c r="R11" s="48" t="s">
        <v>65</v>
      </c>
      <c r="S11" s="50" t="s">
        <v>64</v>
      </c>
    </row>
    <row r="12" spans="1:19" ht="29.4" customHeight="1" thickBot="1" x14ac:dyDescent="0.35">
      <c r="A12" s="321">
        <f t="shared" si="0"/>
        <v>9</v>
      </c>
      <c r="B12" s="387"/>
      <c r="C12" s="390"/>
      <c r="D12" s="393"/>
      <c r="E12" s="52" t="s">
        <v>349</v>
      </c>
      <c r="F12" s="396"/>
      <c r="G12" s="53" t="s">
        <v>347</v>
      </c>
      <c r="H12" s="361"/>
      <c r="I12" s="361"/>
      <c r="J12" s="364"/>
      <c r="K12" s="54" t="s">
        <v>518</v>
      </c>
      <c r="L12" s="55">
        <v>450000</v>
      </c>
      <c r="M12" s="56">
        <f t="shared" si="1"/>
        <v>382500</v>
      </c>
      <c r="N12" s="57">
        <v>2022</v>
      </c>
      <c r="O12" s="285">
        <v>2027</v>
      </c>
      <c r="P12" s="57"/>
      <c r="Q12" s="58"/>
      <c r="R12" s="57" t="s">
        <v>412</v>
      </c>
      <c r="S12" s="59" t="s">
        <v>64</v>
      </c>
    </row>
    <row r="13" spans="1:19" ht="55.8" customHeight="1" x14ac:dyDescent="0.3">
      <c r="A13" s="321">
        <f t="shared" si="0"/>
        <v>10</v>
      </c>
      <c r="B13" s="385" t="s">
        <v>357</v>
      </c>
      <c r="C13" s="388" t="s">
        <v>60</v>
      </c>
      <c r="D13" s="391" t="s">
        <v>358</v>
      </c>
      <c r="E13" s="309" t="s">
        <v>359</v>
      </c>
      <c r="F13" s="394" t="s">
        <v>360</v>
      </c>
      <c r="G13" s="36" t="s">
        <v>361</v>
      </c>
      <c r="H13" s="401" t="s">
        <v>62</v>
      </c>
      <c r="I13" s="359" t="s">
        <v>63</v>
      </c>
      <c r="J13" s="362" t="s">
        <v>63</v>
      </c>
      <c r="K13" s="37" t="s">
        <v>362</v>
      </c>
      <c r="L13" s="38">
        <v>75000</v>
      </c>
      <c r="M13" s="39">
        <f t="shared" si="1"/>
        <v>63750</v>
      </c>
      <c r="N13" s="40">
        <v>2022</v>
      </c>
      <c r="O13" s="41">
        <v>2023</v>
      </c>
      <c r="P13" s="40"/>
      <c r="Q13" s="41" t="s">
        <v>83</v>
      </c>
      <c r="R13" s="40" t="s">
        <v>414</v>
      </c>
      <c r="S13" s="42" t="s">
        <v>64</v>
      </c>
    </row>
    <row r="14" spans="1:19" ht="15" thickBot="1" x14ac:dyDescent="0.35">
      <c r="A14" s="321">
        <f t="shared" si="0"/>
        <v>11</v>
      </c>
      <c r="B14" s="397"/>
      <c r="C14" s="398"/>
      <c r="D14" s="399"/>
      <c r="E14" s="322" t="s">
        <v>587</v>
      </c>
      <c r="F14" s="400"/>
      <c r="G14" s="323" t="s">
        <v>586</v>
      </c>
      <c r="H14" s="402"/>
      <c r="I14" s="361"/>
      <c r="J14" s="364"/>
      <c r="K14" s="69" t="s">
        <v>586</v>
      </c>
      <c r="L14" s="70">
        <v>60000</v>
      </c>
      <c r="M14" s="71">
        <f t="shared" si="1"/>
        <v>51000</v>
      </c>
      <c r="N14" s="72">
        <v>2025</v>
      </c>
      <c r="O14" s="73">
        <v>2025</v>
      </c>
      <c r="P14" s="72"/>
      <c r="Q14" s="73"/>
      <c r="R14" s="293" t="s">
        <v>414</v>
      </c>
      <c r="S14" s="88" t="s">
        <v>64</v>
      </c>
    </row>
    <row r="15" spans="1:19" ht="14.4" customHeight="1" x14ac:dyDescent="0.3">
      <c r="A15" s="321">
        <f t="shared" si="0"/>
        <v>12</v>
      </c>
      <c r="B15" s="366" t="s">
        <v>70</v>
      </c>
      <c r="C15" s="369" t="s">
        <v>60</v>
      </c>
      <c r="D15" s="372" t="s">
        <v>301</v>
      </c>
      <c r="E15" s="372">
        <v>107586754</v>
      </c>
      <c r="F15" s="375">
        <v>600098877</v>
      </c>
      <c r="G15" s="89" t="s">
        <v>71</v>
      </c>
      <c r="H15" s="359" t="s">
        <v>62</v>
      </c>
      <c r="I15" s="359" t="s">
        <v>63</v>
      </c>
      <c r="J15" s="362" t="s">
        <v>63</v>
      </c>
      <c r="K15" s="90" t="s">
        <v>71</v>
      </c>
      <c r="L15" s="91">
        <v>50000</v>
      </c>
      <c r="M15" s="92">
        <f t="shared" si="1"/>
        <v>42500</v>
      </c>
      <c r="N15" s="93">
        <v>2024</v>
      </c>
      <c r="O15" s="94">
        <v>2025</v>
      </c>
      <c r="P15" s="93"/>
      <c r="Q15" s="94"/>
      <c r="R15" s="93" t="s">
        <v>65</v>
      </c>
      <c r="S15" s="96" t="s">
        <v>64</v>
      </c>
    </row>
    <row r="16" spans="1:19" ht="27.6" x14ac:dyDescent="0.3">
      <c r="A16" s="321">
        <f t="shared" si="0"/>
        <v>13</v>
      </c>
      <c r="B16" s="366"/>
      <c r="C16" s="369"/>
      <c r="D16" s="372"/>
      <c r="E16" s="372"/>
      <c r="F16" s="375"/>
      <c r="G16" s="44" t="s">
        <v>72</v>
      </c>
      <c r="H16" s="360"/>
      <c r="I16" s="360"/>
      <c r="J16" s="363"/>
      <c r="K16" s="45" t="s">
        <v>72</v>
      </c>
      <c r="L16" s="46">
        <v>150000</v>
      </c>
      <c r="M16" s="47">
        <f t="shared" si="1"/>
        <v>127500</v>
      </c>
      <c r="N16" s="48">
        <v>2022</v>
      </c>
      <c r="O16" s="49">
        <v>2023</v>
      </c>
      <c r="P16" s="48"/>
      <c r="Q16" s="49"/>
      <c r="R16" s="48" t="s">
        <v>414</v>
      </c>
      <c r="S16" s="50" t="s">
        <v>64</v>
      </c>
    </row>
    <row r="17" spans="1:19" ht="28.8" customHeight="1" x14ac:dyDescent="0.3">
      <c r="A17" s="321">
        <f t="shared" si="0"/>
        <v>14</v>
      </c>
      <c r="B17" s="366"/>
      <c r="C17" s="369"/>
      <c r="D17" s="372"/>
      <c r="E17" s="372"/>
      <c r="F17" s="375"/>
      <c r="G17" s="44" t="s">
        <v>480</v>
      </c>
      <c r="H17" s="360"/>
      <c r="I17" s="360"/>
      <c r="J17" s="363"/>
      <c r="K17" s="45" t="s">
        <v>480</v>
      </c>
      <c r="L17" s="46">
        <v>145000</v>
      </c>
      <c r="M17" s="47">
        <f t="shared" si="1"/>
        <v>123250</v>
      </c>
      <c r="N17" s="48">
        <v>2022</v>
      </c>
      <c r="O17" s="49">
        <v>2027</v>
      </c>
      <c r="P17" s="48"/>
      <c r="Q17" s="49"/>
      <c r="R17" s="48" t="s">
        <v>65</v>
      </c>
      <c r="S17" s="50" t="s">
        <v>64</v>
      </c>
    </row>
    <row r="18" spans="1:19" x14ac:dyDescent="0.3">
      <c r="A18" s="321">
        <f t="shared" si="0"/>
        <v>15</v>
      </c>
      <c r="B18" s="366"/>
      <c r="C18" s="369"/>
      <c r="D18" s="372"/>
      <c r="E18" s="372"/>
      <c r="F18" s="375"/>
      <c r="G18" s="44" t="s">
        <v>436</v>
      </c>
      <c r="H18" s="360"/>
      <c r="I18" s="360"/>
      <c r="J18" s="363"/>
      <c r="K18" s="45" t="s">
        <v>436</v>
      </c>
      <c r="L18" s="46">
        <v>75000</v>
      </c>
      <c r="M18" s="47">
        <f t="shared" si="1"/>
        <v>63750</v>
      </c>
      <c r="N18" s="48">
        <v>2023</v>
      </c>
      <c r="O18" s="49">
        <v>2025</v>
      </c>
      <c r="P18" s="48"/>
      <c r="Q18" s="49"/>
      <c r="R18" s="48" t="s">
        <v>65</v>
      </c>
      <c r="S18" s="50" t="s">
        <v>64</v>
      </c>
    </row>
    <row r="19" spans="1:19" ht="15" thickBot="1" x14ac:dyDescent="0.35">
      <c r="A19" s="321">
        <f t="shared" si="0"/>
        <v>16</v>
      </c>
      <c r="B19" s="367"/>
      <c r="C19" s="370"/>
      <c r="D19" s="373"/>
      <c r="E19" s="373"/>
      <c r="F19" s="376"/>
      <c r="G19" s="68" t="s">
        <v>437</v>
      </c>
      <c r="H19" s="361"/>
      <c r="I19" s="361"/>
      <c r="J19" s="364"/>
      <c r="K19" s="69" t="s">
        <v>437</v>
      </c>
      <c r="L19" s="70">
        <v>80000</v>
      </c>
      <c r="M19" s="71">
        <f t="shared" si="1"/>
        <v>68000</v>
      </c>
      <c r="N19" s="72">
        <v>2024</v>
      </c>
      <c r="O19" s="73">
        <v>2025</v>
      </c>
      <c r="P19" s="72"/>
      <c r="Q19" s="73"/>
      <c r="R19" s="57" t="s">
        <v>65</v>
      </c>
      <c r="S19" s="59" t="s">
        <v>64</v>
      </c>
    </row>
    <row r="20" spans="1:19" ht="55.8" thickBot="1" x14ac:dyDescent="0.35">
      <c r="A20" s="321">
        <f t="shared" si="0"/>
        <v>17</v>
      </c>
      <c r="B20" s="60" t="s">
        <v>73</v>
      </c>
      <c r="C20" s="74" t="s">
        <v>60</v>
      </c>
      <c r="D20" s="75">
        <v>72743701</v>
      </c>
      <c r="E20" s="75">
        <v>107586355</v>
      </c>
      <c r="F20" s="76">
        <v>600098915</v>
      </c>
      <c r="G20" s="77" t="s">
        <v>74</v>
      </c>
      <c r="H20" s="78" t="s">
        <v>62</v>
      </c>
      <c r="I20" s="78" t="s">
        <v>63</v>
      </c>
      <c r="J20" s="79" t="s">
        <v>63</v>
      </c>
      <c r="K20" s="77" t="s">
        <v>74</v>
      </c>
      <c r="L20" s="80">
        <v>500000</v>
      </c>
      <c r="M20" s="81">
        <f t="shared" si="1"/>
        <v>425000</v>
      </c>
      <c r="N20" s="82">
        <v>2022</v>
      </c>
      <c r="O20" s="83">
        <v>2023</v>
      </c>
      <c r="P20" s="82"/>
      <c r="Q20" s="84"/>
      <c r="R20" s="85" t="s">
        <v>418</v>
      </c>
      <c r="S20" s="66" t="s">
        <v>64</v>
      </c>
    </row>
    <row r="21" spans="1:19" ht="14.4" customHeight="1" x14ac:dyDescent="0.3">
      <c r="A21" s="321">
        <f t="shared" si="0"/>
        <v>18</v>
      </c>
      <c r="B21" s="365" t="s">
        <v>75</v>
      </c>
      <c r="C21" s="368" t="s">
        <v>60</v>
      </c>
      <c r="D21" s="371">
        <v>72743794</v>
      </c>
      <c r="E21" s="371">
        <v>107586762</v>
      </c>
      <c r="F21" s="374">
        <v>600098885</v>
      </c>
      <c r="G21" s="36" t="s">
        <v>76</v>
      </c>
      <c r="H21" s="359" t="s">
        <v>62</v>
      </c>
      <c r="I21" s="359" t="s">
        <v>63</v>
      </c>
      <c r="J21" s="362" t="s">
        <v>63</v>
      </c>
      <c r="K21" s="37" t="s">
        <v>76</v>
      </c>
      <c r="L21" s="38">
        <v>5000000</v>
      </c>
      <c r="M21" s="39">
        <f t="shared" si="1"/>
        <v>4250000</v>
      </c>
      <c r="N21" s="40">
        <v>2021</v>
      </c>
      <c r="O21" s="41">
        <v>2028</v>
      </c>
      <c r="P21" s="40"/>
      <c r="Q21" s="41"/>
      <c r="R21" s="40" t="s">
        <v>65</v>
      </c>
      <c r="S21" s="42" t="s">
        <v>64</v>
      </c>
    </row>
    <row r="22" spans="1:19" ht="27.6" x14ac:dyDescent="0.3">
      <c r="A22" s="321">
        <f t="shared" si="0"/>
        <v>19</v>
      </c>
      <c r="B22" s="366"/>
      <c r="C22" s="369"/>
      <c r="D22" s="372"/>
      <c r="E22" s="372"/>
      <c r="F22" s="375"/>
      <c r="G22" s="44" t="s">
        <v>77</v>
      </c>
      <c r="H22" s="360"/>
      <c r="I22" s="360"/>
      <c r="J22" s="363"/>
      <c r="K22" s="45" t="s">
        <v>77</v>
      </c>
      <c r="L22" s="46">
        <v>2000000</v>
      </c>
      <c r="M22" s="47">
        <f t="shared" si="1"/>
        <v>1700000</v>
      </c>
      <c r="N22" s="48">
        <v>2021</v>
      </c>
      <c r="O22" s="49">
        <v>2028</v>
      </c>
      <c r="P22" s="48"/>
      <c r="Q22" s="49"/>
      <c r="R22" s="48" t="s">
        <v>65</v>
      </c>
      <c r="S22" s="50" t="s">
        <v>64</v>
      </c>
    </row>
    <row r="23" spans="1:19" ht="28.2" customHeight="1" x14ac:dyDescent="0.3">
      <c r="A23" s="321">
        <f t="shared" si="0"/>
        <v>20</v>
      </c>
      <c r="B23" s="366"/>
      <c r="C23" s="369"/>
      <c r="D23" s="372"/>
      <c r="E23" s="372"/>
      <c r="F23" s="375"/>
      <c r="G23" s="44" t="s">
        <v>78</v>
      </c>
      <c r="H23" s="360"/>
      <c r="I23" s="360"/>
      <c r="J23" s="363"/>
      <c r="K23" s="45" t="s">
        <v>356</v>
      </c>
      <c r="L23" s="46">
        <v>2281000</v>
      </c>
      <c r="M23" s="47">
        <f t="shared" si="1"/>
        <v>1938850</v>
      </c>
      <c r="N23" s="48">
        <v>2022</v>
      </c>
      <c r="O23" s="49">
        <v>2022</v>
      </c>
      <c r="P23" s="48"/>
      <c r="Q23" s="49"/>
      <c r="R23" s="86" t="s">
        <v>414</v>
      </c>
      <c r="S23" s="50" t="s">
        <v>64</v>
      </c>
    </row>
    <row r="24" spans="1:19" ht="28.2" customHeight="1" thickBot="1" x14ac:dyDescent="0.35">
      <c r="A24" s="321">
        <f t="shared" si="0"/>
        <v>21</v>
      </c>
      <c r="B24" s="367"/>
      <c r="C24" s="370"/>
      <c r="D24" s="373"/>
      <c r="E24" s="373"/>
      <c r="F24" s="376"/>
      <c r="G24" s="68" t="s">
        <v>61</v>
      </c>
      <c r="H24" s="361"/>
      <c r="I24" s="361"/>
      <c r="J24" s="364"/>
      <c r="K24" s="69" t="s">
        <v>61</v>
      </c>
      <c r="L24" s="70">
        <v>500000</v>
      </c>
      <c r="M24" s="71">
        <f t="shared" si="1"/>
        <v>425000</v>
      </c>
      <c r="N24" s="72">
        <v>2025</v>
      </c>
      <c r="O24" s="73">
        <v>2028</v>
      </c>
      <c r="P24" s="72"/>
      <c r="Q24" s="73"/>
      <c r="R24" s="87" t="s">
        <v>65</v>
      </c>
      <c r="S24" s="88" t="s">
        <v>64</v>
      </c>
    </row>
    <row r="25" spans="1:19" ht="26.4" customHeight="1" x14ac:dyDescent="0.3">
      <c r="A25" s="321">
        <f t="shared" si="0"/>
        <v>22</v>
      </c>
      <c r="B25" s="365" t="s">
        <v>423</v>
      </c>
      <c r="C25" s="368" t="s">
        <v>60</v>
      </c>
      <c r="D25" s="371" t="s">
        <v>424</v>
      </c>
      <c r="E25" s="430" t="s">
        <v>428</v>
      </c>
      <c r="F25" s="374" t="s">
        <v>425</v>
      </c>
      <c r="G25" s="89" t="s">
        <v>426</v>
      </c>
      <c r="H25" s="401" t="s">
        <v>62</v>
      </c>
      <c r="I25" s="359" t="s">
        <v>63</v>
      </c>
      <c r="J25" s="362" t="s">
        <v>63</v>
      </c>
      <c r="K25" s="90" t="s">
        <v>427</v>
      </c>
      <c r="L25" s="91">
        <v>40000000</v>
      </c>
      <c r="M25" s="92">
        <f t="shared" si="1"/>
        <v>34000000</v>
      </c>
      <c r="N25" s="93">
        <v>2023</v>
      </c>
      <c r="O25" s="94">
        <v>2025</v>
      </c>
      <c r="P25" s="93" t="s">
        <v>83</v>
      </c>
      <c r="Q25" s="94"/>
      <c r="R25" s="95" t="s">
        <v>412</v>
      </c>
      <c r="S25" s="96" t="s">
        <v>64</v>
      </c>
    </row>
    <row r="26" spans="1:19" ht="28.2" thickBot="1" x14ac:dyDescent="0.35">
      <c r="A26" s="321">
        <f t="shared" si="0"/>
        <v>23</v>
      </c>
      <c r="B26" s="367"/>
      <c r="C26" s="370"/>
      <c r="D26" s="373"/>
      <c r="E26" s="431"/>
      <c r="F26" s="376"/>
      <c r="G26" s="53" t="s">
        <v>485</v>
      </c>
      <c r="H26" s="402"/>
      <c r="I26" s="361"/>
      <c r="J26" s="364"/>
      <c r="K26" s="54" t="s">
        <v>486</v>
      </c>
      <c r="L26" s="55">
        <v>2500000</v>
      </c>
      <c r="M26" s="56">
        <f t="shared" si="1"/>
        <v>2125000</v>
      </c>
      <c r="N26" s="57">
        <v>2024</v>
      </c>
      <c r="O26" s="58">
        <v>2025</v>
      </c>
      <c r="P26" s="57" t="s">
        <v>83</v>
      </c>
      <c r="Q26" s="58"/>
      <c r="R26" s="97" t="s">
        <v>65</v>
      </c>
      <c r="S26" s="59" t="s">
        <v>64</v>
      </c>
    </row>
    <row r="27" spans="1:19" ht="27.6" customHeight="1" x14ac:dyDescent="0.3">
      <c r="A27" s="321">
        <f t="shared" si="0"/>
        <v>24</v>
      </c>
      <c r="B27" s="365" t="s">
        <v>80</v>
      </c>
      <c r="C27" s="368" t="s">
        <v>60</v>
      </c>
      <c r="D27" s="371" t="s">
        <v>552</v>
      </c>
      <c r="E27" s="371">
        <v>108036600</v>
      </c>
      <c r="F27" s="374">
        <v>600099474</v>
      </c>
      <c r="G27" s="36" t="s">
        <v>581</v>
      </c>
      <c r="H27" s="359" t="s">
        <v>62</v>
      </c>
      <c r="I27" s="359" t="s">
        <v>63</v>
      </c>
      <c r="J27" s="362" t="s">
        <v>63</v>
      </c>
      <c r="K27" s="37" t="s">
        <v>81</v>
      </c>
      <c r="L27" s="38">
        <v>800000</v>
      </c>
      <c r="M27" s="39">
        <f t="shared" si="1"/>
        <v>680000</v>
      </c>
      <c r="N27" s="40">
        <v>2022</v>
      </c>
      <c r="O27" s="41">
        <v>2026</v>
      </c>
      <c r="P27" s="40"/>
      <c r="Q27" s="41"/>
      <c r="R27" s="40" t="s">
        <v>65</v>
      </c>
      <c r="S27" s="42" t="s">
        <v>64</v>
      </c>
    </row>
    <row r="28" spans="1:19" ht="27.6" x14ac:dyDescent="0.3">
      <c r="A28" s="321">
        <f t="shared" si="0"/>
        <v>25</v>
      </c>
      <c r="B28" s="366"/>
      <c r="C28" s="369"/>
      <c r="D28" s="372"/>
      <c r="E28" s="372"/>
      <c r="F28" s="375"/>
      <c r="G28" s="44" t="s">
        <v>82</v>
      </c>
      <c r="H28" s="360"/>
      <c r="I28" s="360"/>
      <c r="J28" s="363"/>
      <c r="K28" s="45" t="s">
        <v>82</v>
      </c>
      <c r="L28" s="46">
        <v>100000</v>
      </c>
      <c r="M28" s="47">
        <f t="shared" si="1"/>
        <v>85000</v>
      </c>
      <c r="N28" s="48">
        <v>2021</v>
      </c>
      <c r="O28" s="49">
        <v>2026</v>
      </c>
      <c r="P28" s="48"/>
      <c r="Q28" s="49"/>
      <c r="R28" s="48" t="s">
        <v>65</v>
      </c>
      <c r="S28" s="50" t="s">
        <v>64</v>
      </c>
    </row>
    <row r="29" spans="1:19" ht="42" customHeight="1" x14ac:dyDescent="0.3">
      <c r="A29" s="321">
        <f t="shared" si="0"/>
        <v>26</v>
      </c>
      <c r="B29" s="366"/>
      <c r="C29" s="369"/>
      <c r="D29" s="372"/>
      <c r="E29" s="372"/>
      <c r="F29" s="375"/>
      <c r="G29" s="44" t="s">
        <v>495</v>
      </c>
      <c r="H29" s="360"/>
      <c r="I29" s="360"/>
      <c r="J29" s="363"/>
      <c r="K29" s="45" t="s">
        <v>516</v>
      </c>
      <c r="L29" s="46">
        <v>800000</v>
      </c>
      <c r="M29" s="47">
        <f t="shared" si="1"/>
        <v>680000</v>
      </c>
      <c r="N29" s="48">
        <v>2025</v>
      </c>
      <c r="O29" s="49">
        <v>2025</v>
      </c>
      <c r="P29" s="48"/>
      <c r="Q29" s="49"/>
      <c r="R29" s="48" t="s">
        <v>65</v>
      </c>
      <c r="S29" s="50" t="s">
        <v>64</v>
      </c>
    </row>
    <row r="30" spans="1:19" ht="27.6" x14ac:dyDescent="0.3">
      <c r="A30" s="321">
        <f t="shared" si="0"/>
        <v>27</v>
      </c>
      <c r="B30" s="366"/>
      <c r="C30" s="369"/>
      <c r="D30" s="372"/>
      <c r="E30" s="372"/>
      <c r="F30" s="375"/>
      <c r="G30" s="44" t="s">
        <v>546</v>
      </c>
      <c r="H30" s="360"/>
      <c r="I30" s="360"/>
      <c r="J30" s="363"/>
      <c r="K30" s="45" t="s">
        <v>547</v>
      </c>
      <c r="L30" s="46">
        <v>100000</v>
      </c>
      <c r="M30" s="47">
        <f t="shared" si="1"/>
        <v>85000</v>
      </c>
      <c r="N30" s="48">
        <v>2024</v>
      </c>
      <c r="O30" s="49">
        <v>2026</v>
      </c>
      <c r="P30" s="48"/>
      <c r="Q30" s="49"/>
      <c r="R30" s="48" t="s">
        <v>65</v>
      </c>
      <c r="S30" s="50" t="s">
        <v>64</v>
      </c>
    </row>
    <row r="31" spans="1:19" ht="27.6" x14ac:dyDescent="0.3">
      <c r="A31" s="321">
        <f t="shared" si="0"/>
        <v>28</v>
      </c>
      <c r="B31" s="366"/>
      <c r="C31" s="369"/>
      <c r="D31" s="372"/>
      <c r="E31" s="372"/>
      <c r="F31" s="375"/>
      <c r="G31" s="44" t="s">
        <v>548</v>
      </c>
      <c r="H31" s="360"/>
      <c r="I31" s="360"/>
      <c r="J31" s="363"/>
      <c r="K31" s="45" t="s">
        <v>549</v>
      </c>
      <c r="L31" s="46">
        <v>200000</v>
      </c>
      <c r="M31" s="47">
        <f t="shared" si="1"/>
        <v>170000</v>
      </c>
      <c r="N31" s="48">
        <v>2024</v>
      </c>
      <c r="O31" s="49">
        <v>2025</v>
      </c>
      <c r="P31" s="48"/>
      <c r="Q31" s="49"/>
      <c r="R31" s="48" t="s">
        <v>65</v>
      </c>
      <c r="S31" s="50" t="s">
        <v>64</v>
      </c>
    </row>
    <row r="32" spans="1:19" ht="27.6" x14ac:dyDescent="0.3">
      <c r="A32" s="321">
        <f t="shared" si="0"/>
        <v>29</v>
      </c>
      <c r="B32" s="366"/>
      <c r="C32" s="369"/>
      <c r="D32" s="372"/>
      <c r="E32" s="372"/>
      <c r="F32" s="375"/>
      <c r="G32" s="44" t="s">
        <v>550</v>
      </c>
      <c r="H32" s="360"/>
      <c r="I32" s="360"/>
      <c r="J32" s="363"/>
      <c r="K32" s="45" t="s">
        <v>304</v>
      </c>
      <c r="L32" s="46">
        <v>200000</v>
      </c>
      <c r="M32" s="47">
        <f t="shared" si="1"/>
        <v>170000</v>
      </c>
      <c r="N32" s="48">
        <v>2024</v>
      </c>
      <c r="O32" s="49">
        <v>2026</v>
      </c>
      <c r="P32" s="48"/>
      <c r="Q32" s="49"/>
      <c r="R32" s="48" t="s">
        <v>65</v>
      </c>
      <c r="S32" s="50" t="s">
        <v>64</v>
      </c>
    </row>
    <row r="33" spans="1:19" ht="15" thickBot="1" x14ac:dyDescent="0.35">
      <c r="A33" s="321">
        <f t="shared" si="0"/>
        <v>30</v>
      </c>
      <c r="B33" s="367"/>
      <c r="C33" s="370"/>
      <c r="D33" s="373"/>
      <c r="E33" s="373"/>
      <c r="F33" s="376"/>
      <c r="G33" s="68" t="s">
        <v>350</v>
      </c>
      <c r="H33" s="361"/>
      <c r="I33" s="361"/>
      <c r="J33" s="364"/>
      <c r="K33" s="69" t="s">
        <v>551</v>
      </c>
      <c r="L33" s="70">
        <v>150000</v>
      </c>
      <c r="M33" s="71">
        <f t="shared" si="1"/>
        <v>127500</v>
      </c>
      <c r="N33" s="72">
        <v>2024</v>
      </c>
      <c r="O33" s="73">
        <v>2026</v>
      </c>
      <c r="P33" s="72"/>
      <c r="Q33" s="73"/>
      <c r="R33" s="72" t="s">
        <v>65</v>
      </c>
      <c r="S33" s="88" t="s">
        <v>64</v>
      </c>
    </row>
    <row r="34" spans="1:19" ht="27.6" customHeight="1" x14ac:dyDescent="0.3">
      <c r="A34" s="321">
        <f t="shared" si="0"/>
        <v>31</v>
      </c>
      <c r="B34" s="385" t="s">
        <v>124</v>
      </c>
      <c r="C34" s="388" t="s">
        <v>125</v>
      </c>
      <c r="D34" s="391">
        <v>71006923</v>
      </c>
      <c r="E34" s="35">
        <v>117700606</v>
      </c>
      <c r="F34" s="408">
        <v>600098982</v>
      </c>
      <c r="G34" s="89" t="s">
        <v>127</v>
      </c>
      <c r="H34" s="359" t="s">
        <v>62</v>
      </c>
      <c r="I34" s="359" t="s">
        <v>63</v>
      </c>
      <c r="J34" s="377" t="s">
        <v>128</v>
      </c>
      <c r="K34" s="89" t="s">
        <v>126</v>
      </c>
      <c r="L34" s="91">
        <v>20000000</v>
      </c>
      <c r="M34" s="98">
        <f t="shared" si="1"/>
        <v>17000000</v>
      </c>
      <c r="N34" s="93">
        <v>2021</v>
      </c>
      <c r="O34" s="96">
        <v>2025</v>
      </c>
      <c r="P34" s="93" t="s">
        <v>83</v>
      </c>
      <c r="Q34" s="96" t="s">
        <v>83</v>
      </c>
      <c r="R34" s="93" t="s">
        <v>65</v>
      </c>
      <c r="S34" s="96" t="s">
        <v>64</v>
      </c>
    </row>
    <row r="35" spans="1:19" ht="55.8" customHeight="1" thickBot="1" x14ac:dyDescent="0.35">
      <c r="A35" s="321">
        <f t="shared" si="0"/>
        <v>32</v>
      </c>
      <c r="B35" s="397"/>
      <c r="C35" s="398"/>
      <c r="D35" s="399"/>
      <c r="E35" s="99">
        <v>102878030</v>
      </c>
      <c r="F35" s="409"/>
      <c r="G35" s="68" t="s">
        <v>129</v>
      </c>
      <c r="H35" s="361"/>
      <c r="I35" s="361"/>
      <c r="J35" s="379"/>
      <c r="K35" s="68" t="s">
        <v>129</v>
      </c>
      <c r="L35" s="70">
        <v>120000</v>
      </c>
      <c r="M35" s="100">
        <f t="shared" si="1"/>
        <v>102000</v>
      </c>
      <c r="N35" s="72">
        <v>2022</v>
      </c>
      <c r="O35" s="88">
        <v>2024</v>
      </c>
      <c r="P35" s="72"/>
      <c r="Q35" s="88"/>
      <c r="R35" s="72" t="s">
        <v>414</v>
      </c>
      <c r="S35" s="88" t="s">
        <v>64</v>
      </c>
    </row>
    <row r="36" spans="1:19" ht="58.2" customHeight="1" x14ac:dyDescent="0.3">
      <c r="A36" s="321">
        <f t="shared" si="0"/>
        <v>33</v>
      </c>
      <c r="B36" s="365" t="s">
        <v>147</v>
      </c>
      <c r="C36" s="368" t="s">
        <v>148</v>
      </c>
      <c r="D36" s="371" t="s">
        <v>151</v>
      </c>
      <c r="E36" s="371">
        <v>107563380</v>
      </c>
      <c r="F36" s="381">
        <v>650023340</v>
      </c>
      <c r="G36" s="36" t="s">
        <v>609</v>
      </c>
      <c r="H36" s="359" t="s">
        <v>62</v>
      </c>
      <c r="I36" s="359" t="s">
        <v>63</v>
      </c>
      <c r="J36" s="377" t="s">
        <v>149</v>
      </c>
      <c r="K36" s="36" t="s">
        <v>609</v>
      </c>
      <c r="L36" s="38">
        <v>12000000</v>
      </c>
      <c r="M36" s="101">
        <f t="shared" si="1"/>
        <v>10200000</v>
      </c>
      <c r="N36" s="40">
        <v>2024</v>
      </c>
      <c r="O36" s="42">
        <v>2026</v>
      </c>
      <c r="P36" s="40"/>
      <c r="Q36" s="42" t="s">
        <v>83</v>
      </c>
      <c r="R36" s="102" t="s">
        <v>79</v>
      </c>
      <c r="S36" s="42" t="s">
        <v>293</v>
      </c>
    </row>
    <row r="37" spans="1:19" ht="28.2" thickBot="1" x14ac:dyDescent="0.35">
      <c r="A37" s="321">
        <f t="shared" si="0"/>
        <v>34</v>
      </c>
      <c r="B37" s="367"/>
      <c r="C37" s="370"/>
      <c r="D37" s="373"/>
      <c r="E37" s="373"/>
      <c r="F37" s="403"/>
      <c r="G37" s="68" t="s">
        <v>155</v>
      </c>
      <c r="H37" s="361"/>
      <c r="I37" s="361"/>
      <c r="J37" s="379"/>
      <c r="K37" s="68" t="s">
        <v>155</v>
      </c>
      <c r="L37" s="70">
        <v>3000000</v>
      </c>
      <c r="M37" s="100">
        <f t="shared" si="1"/>
        <v>2550000</v>
      </c>
      <c r="N37" s="72">
        <v>2024</v>
      </c>
      <c r="O37" s="88">
        <v>2026</v>
      </c>
      <c r="P37" s="72"/>
      <c r="Q37" s="88"/>
      <c r="R37" s="72" t="s">
        <v>65</v>
      </c>
      <c r="S37" s="88" t="s">
        <v>64</v>
      </c>
    </row>
    <row r="38" spans="1:19" x14ac:dyDescent="0.3">
      <c r="A38" s="321">
        <f t="shared" si="0"/>
        <v>35</v>
      </c>
      <c r="B38" s="404" t="s">
        <v>160</v>
      </c>
      <c r="C38" s="368" t="s">
        <v>161</v>
      </c>
      <c r="D38" s="371">
        <v>72743255</v>
      </c>
      <c r="E38" s="67">
        <v>102878579</v>
      </c>
      <c r="F38" s="381">
        <v>600098532</v>
      </c>
      <c r="G38" s="77" t="s">
        <v>162</v>
      </c>
      <c r="H38" s="359" t="s">
        <v>62</v>
      </c>
      <c r="I38" s="359" t="s">
        <v>63</v>
      </c>
      <c r="J38" s="377" t="s">
        <v>163</v>
      </c>
      <c r="K38" s="77" t="s">
        <v>162</v>
      </c>
      <c r="L38" s="80">
        <v>500000</v>
      </c>
      <c r="M38" s="98">
        <f t="shared" si="1"/>
        <v>425000</v>
      </c>
      <c r="N38" s="82">
        <v>2022</v>
      </c>
      <c r="O38" s="83">
        <v>2027</v>
      </c>
      <c r="P38" s="82"/>
      <c r="Q38" s="84"/>
      <c r="R38" s="93" t="s">
        <v>65</v>
      </c>
      <c r="S38" s="96" t="s">
        <v>64</v>
      </c>
    </row>
    <row r="39" spans="1:19" x14ac:dyDescent="0.3">
      <c r="A39" s="321">
        <f t="shared" si="0"/>
        <v>36</v>
      </c>
      <c r="B39" s="405"/>
      <c r="C39" s="369"/>
      <c r="D39" s="372"/>
      <c r="E39" s="393">
        <v>107586240</v>
      </c>
      <c r="F39" s="382"/>
      <c r="G39" s="53" t="s">
        <v>164</v>
      </c>
      <c r="H39" s="360"/>
      <c r="I39" s="360"/>
      <c r="J39" s="378"/>
      <c r="K39" s="53" t="s">
        <v>164</v>
      </c>
      <c r="L39" s="55">
        <v>3000000</v>
      </c>
      <c r="M39" s="103">
        <f t="shared" si="1"/>
        <v>2550000</v>
      </c>
      <c r="N39" s="57">
        <v>2021</v>
      </c>
      <c r="O39" s="59">
        <v>2026</v>
      </c>
      <c r="P39" s="57"/>
      <c r="Q39" s="58"/>
      <c r="R39" s="48" t="s">
        <v>414</v>
      </c>
      <c r="S39" s="50" t="s">
        <v>64</v>
      </c>
    </row>
    <row r="40" spans="1:19" ht="27.6" x14ac:dyDescent="0.3">
      <c r="A40" s="321">
        <f t="shared" si="0"/>
        <v>37</v>
      </c>
      <c r="B40" s="405"/>
      <c r="C40" s="369"/>
      <c r="D40" s="372"/>
      <c r="E40" s="372"/>
      <c r="F40" s="382"/>
      <c r="G40" s="53" t="s">
        <v>165</v>
      </c>
      <c r="H40" s="360"/>
      <c r="I40" s="360"/>
      <c r="J40" s="378"/>
      <c r="K40" s="53" t="s">
        <v>165</v>
      </c>
      <c r="L40" s="55">
        <v>1500000</v>
      </c>
      <c r="M40" s="103">
        <f t="shared" si="1"/>
        <v>1275000</v>
      </c>
      <c r="N40" s="57">
        <v>2021</v>
      </c>
      <c r="O40" s="59">
        <v>2027</v>
      </c>
      <c r="P40" s="57"/>
      <c r="Q40" s="58"/>
      <c r="R40" s="48" t="s">
        <v>65</v>
      </c>
      <c r="S40" s="50" t="s">
        <v>64</v>
      </c>
    </row>
    <row r="41" spans="1:19" ht="27.6" x14ac:dyDescent="0.3">
      <c r="A41" s="321">
        <f t="shared" si="0"/>
        <v>38</v>
      </c>
      <c r="B41" s="405"/>
      <c r="C41" s="369"/>
      <c r="D41" s="372"/>
      <c r="E41" s="372"/>
      <c r="F41" s="382"/>
      <c r="G41" s="53" t="s">
        <v>166</v>
      </c>
      <c r="H41" s="360"/>
      <c r="I41" s="360"/>
      <c r="J41" s="378"/>
      <c r="K41" s="53" t="s">
        <v>166</v>
      </c>
      <c r="L41" s="55">
        <v>4000000</v>
      </c>
      <c r="M41" s="103">
        <f t="shared" si="1"/>
        <v>3400000</v>
      </c>
      <c r="N41" s="57">
        <v>2022</v>
      </c>
      <c r="O41" s="59">
        <v>2027</v>
      </c>
      <c r="P41" s="57"/>
      <c r="Q41" s="58"/>
      <c r="R41" s="48" t="s">
        <v>65</v>
      </c>
      <c r="S41" s="50" t="s">
        <v>64</v>
      </c>
    </row>
    <row r="42" spans="1:19" x14ac:dyDescent="0.3">
      <c r="A42" s="321">
        <f t="shared" si="0"/>
        <v>39</v>
      </c>
      <c r="B42" s="405"/>
      <c r="C42" s="369"/>
      <c r="D42" s="372"/>
      <c r="E42" s="372"/>
      <c r="F42" s="382"/>
      <c r="G42" s="53" t="s">
        <v>167</v>
      </c>
      <c r="H42" s="360"/>
      <c r="I42" s="360"/>
      <c r="J42" s="378"/>
      <c r="K42" s="53" t="s">
        <v>167</v>
      </c>
      <c r="L42" s="55">
        <v>800000</v>
      </c>
      <c r="M42" s="103">
        <f t="shared" si="1"/>
        <v>680000</v>
      </c>
      <c r="N42" s="57">
        <v>2022</v>
      </c>
      <c r="O42" s="59">
        <v>2026</v>
      </c>
      <c r="P42" s="57"/>
      <c r="Q42" s="58"/>
      <c r="R42" s="48" t="s">
        <v>65</v>
      </c>
      <c r="S42" s="50" t="s">
        <v>64</v>
      </c>
    </row>
    <row r="43" spans="1:19" x14ac:dyDescent="0.3">
      <c r="A43" s="321">
        <f t="shared" si="0"/>
        <v>40</v>
      </c>
      <c r="B43" s="405"/>
      <c r="C43" s="369"/>
      <c r="D43" s="372"/>
      <c r="E43" s="372"/>
      <c r="F43" s="382"/>
      <c r="G43" s="53" t="s">
        <v>168</v>
      </c>
      <c r="H43" s="360"/>
      <c r="I43" s="360"/>
      <c r="J43" s="378"/>
      <c r="K43" s="53" t="s">
        <v>168</v>
      </c>
      <c r="L43" s="55">
        <v>500000</v>
      </c>
      <c r="M43" s="103">
        <f t="shared" si="1"/>
        <v>425000</v>
      </c>
      <c r="N43" s="57">
        <v>2022</v>
      </c>
      <c r="O43" s="59">
        <v>2026</v>
      </c>
      <c r="P43" s="57"/>
      <c r="Q43" s="58"/>
      <c r="R43" s="48" t="s">
        <v>65</v>
      </c>
      <c r="S43" s="50" t="s">
        <v>64</v>
      </c>
    </row>
    <row r="44" spans="1:19" x14ac:dyDescent="0.3">
      <c r="A44" s="321">
        <f t="shared" si="0"/>
        <v>41</v>
      </c>
      <c r="B44" s="405"/>
      <c r="C44" s="369"/>
      <c r="D44" s="372"/>
      <c r="E44" s="380"/>
      <c r="F44" s="382"/>
      <c r="G44" s="53" t="s">
        <v>169</v>
      </c>
      <c r="H44" s="360"/>
      <c r="I44" s="360"/>
      <c r="J44" s="378"/>
      <c r="K44" s="53" t="s">
        <v>169</v>
      </c>
      <c r="L44" s="55">
        <v>900000</v>
      </c>
      <c r="M44" s="103">
        <f t="shared" si="1"/>
        <v>765000</v>
      </c>
      <c r="N44" s="57">
        <v>2021</v>
      </c>
      <c r="O44" s="59">
        <v>2022</v>
      </c>
      <c r="P44" s="57"/>
      <c r="Q44" s="58"/>
      <c r="R44" s="48" t="s">
        <v>414</v>
      </c>
      <c r="S44" s="50" t="s">
        <v>64</v>
      </c>
    </row>
    <row r="45" spans="1:19" ht="27.6" customHeight="1" thickBot="1" x14ac:dyDescent="0.35">
      <c r="A45" s="321">
        <f t="shared" si="0"/>
        <v>42</v>
      </c>
      <c r="B45" s="406"/>
      <c r="C45" s="370"/>
      <c r="D45" s="373"/>
      <c r="E45" s="99">
        <v>102878579</v>
      </c>
      <c r="F45" s="403"/>
      <c r="G45" s="68" t="s">
        <v>170</v>
      </c>
      <c r="H45" s="361"/>
      <c r="I45" s="361"/>
      <c r="J45" s="379"/>
      <c r="K45" s="68" t="s">
        <v>170</v>
      </c>
      <c r="L45" s="70">
        <v>2500000</v>
      </c>
      <c r="M45" s="100">
        <f t="shared" si="1"/>
        <v>2125000</v>
      </c>
      <c r="N45" s="72">
        <v>2021</v>
      </c>
      <c r="O45" s="88">
        <v>2027</v>
      </c>
      <c r="P45" s="72"/>
      <c r="Q45" s="73"/>
      <c r="R45" s="97" t="s">
        <v>418</v>
      </c>
      <c r="S45" s="59" t="s">
        <v>64</v>
      </c>
    </row>
    <row r="46" spans="1:19" x14ac:dyDescent="0.3">
      <c r="A46" s="321">
        <f t="shared" si="0"/>
        <v>43</v>
      </c>
      <c r="B46" s="404" t="s">
        <v>177</v>
      </c>
      <c r="C46" s="368" t="s">
        <v>178</v>
      </c>
      <c r="D46" s="371">
        <v>70695318</v>
      </c>
      <c r="E46" s="371">
        <v>107586398</v>
      </c>
      <c r="F46" s="381">
        <v>600098923</v>
      </c>
      <c r="G46" s="63" t="s">
        <v>179</v>
      </c>
      <c r="H46" s="359" t="s">
        <v>62</v>
      </c>
      <c r="I46" s="359" t="s">
        <v>63</v>
      </c>
      <c r="J46" s="377" t="s">
        <v>287</v>
      </c>
      <c r="K46" s="63" t="s">
        <v>179</v>
      </c>
      <c r="L46" s="64">
        <v>2000000</v>
      </c>
      <c r="M46" s="101">
        <f t="shared" si="1"/>
        <v>1700000</v>
      </c>
      <c r="N46" s="65">
        <v>2021</v>
      </c>
      <c r="O46" s="66">
        <v>2026</v>
      </c>
      <c r="P46" s="65"/>
      <c r="Q46" s="104"/>
      <c r="R46" s="40" t="s">
        <v>65</v>
      </c>
      <c r="S46" s="42" t="s">
        <v>64</v>
      </c>
    </row>
    <row r="47" spans="1:19" ht="42.6" customHeight="1" thickBot="1" x14ac:dyDescent="0.35">
      <c r="A47" s="321">
        <f t="shared" si="0"/>
        <v>44</v>
      </c>
      <c r="B47" s="406"/>
      <c r="C47" s="370"/>
      <c r="D47" s="373"/>
      <c r="E47" s="373"/>
      <c r="F47" s="403"/>
      <c r="G47" s="53" t="s">
        <v>180</v>
      </c>
      <c r="H47" s="361"/>
      <c r="I47" s="361"/>
      <c r="J47" s="379"/>
      <c r="K47" s="53" t="s">
        <v>180</v>
      </c>
      <c r="L47" s="55">
        <v>100000</v>
      </c>
      <c r="M47" s="105">
        <f t="shared" si="1"/>
        <v>85000</v>
      </c>
      <c r="N47" s="57">
        <v>2025</v>
      </c>
      <c r="O47" s="59">
        <v>2026</v>
      </c>
      <c r="P47" s="57"/>
      <c r="Q47" s="58"/>
      <c r="R47" s="57" t="s">
        <v>65</v>
      </c>
      <c r="S47" s="59" t="s">
        <v>64</v>
      </c>
    </row>
    <row r="48" spans="1:19" ht="41.4" x14ac:dyDescent="0.3">
      <c r="A48" s="321">
        <f t="shared" si="0"/>
        <v>45</v>
      </c>
      <c r="B48" s="365" t="s">
        <v>186</v>
      </c>
      <c r="C48" s="368" t="s">
        <v>187</v>
      </c>
      <c r="D48" s="371">
        <v>72744022</v>
      </c>
      <c r="E48" s="371">
        <v>107586525</v>
      </c>
      <c r="F48" s="374">
        <v>600098711</v>
      </c>
      <c r="G48" s="36" t="s">
        <v>553</v>
      </c>
      <c r="H48" s="359" t="s">
        <v>62</v>
      </c>
      <c r="I48" s="359" t="s">
        <v>63</v>
      </c>
      <c r="J48" s="362" t="s">
        <v>189</v>
      </c>
      <c r="K48" s="37" t="s">
        <v>554</v>
      </c>
      <c r="L48" s="38">
        <v>1000000</v>
      </c>
      <c r="M48" s="39">
        <f t="shared" si="1"/>
        <v>850000</v>
      </c>
      <c r="N48" s="40">
        <v>2025</v>
      </c>
      <c r="O48" s="41">
        <v>2025</v>
      </c>
      <c r="P48" s="40" t="s">
        <v>83</v>
      </c>
      <c r="Q48" s="41" t="s">
        <v>83</v>
      </c>
      <c r="R48" s="102" t="s">
        <v>515</v>
      </c>
      <c r="S48" s="42" t="s">
        <v>64</v>
      </c>
    </row>
    <row r="49" spans="1:19" ht="15" thickBot="1" x14ac:dyDescent="0.35">
      <c r="A49" s="321">
        <f t="shared" si="0"/>
        <v>46</v>
      </c>
      <c r="B49" s="367"/>
      <c r="C49" s="370"/>
      <c r="D49" s="373"/>
      <c r="E49" s="373"/>
      <c r="F49" s="376"/>
      <c r="G49" s="53" t="s">
        <v>188</v>
      </c>
      <c r="H49" s="361"/>
      <c r="I49" s="361"/>
      <c r="J49" s="364"/>
      <c r="K49" s="54" t="s">
        <v>188</v>
      </c>
      <c r="L49" s="55">
        <v>1000000</v>
      </c>
      <c r="M49" s="56">
        <f t="shared" si="1"/>
        <v>850000</v>
      </c>
      <c r="N49" s="57">
        <v>2026</v>
      </c>
      <c r="O49" s="58">
        <v>2027</v>
      </c>
      <c r="P49" s="57"/>
      <c r="Q49" s="58"/>
      <c r="R49" s="57" t="s">
        <v>65</v>
      </c>
      <c r="S49" s="59" t="s">
        <v>64</v>
      </c>
    </row>
    <row r="50" spans="1:19" ht="28.2" customHeight="1" x14ac:dyDescent="0.3">
      <c r="A50" s="321">
        <f t="shared" si="0"/>
        <v>47</v>
      </c>
      <c r="B50" s="365" t="s">
        <v>190</v>
      </c>
      <c r="C50" s="368" t="s">
        <v>191</v>
      </c>
      <c r="D50" s="371">
        <v>70981183</v>
      </c>
      <c r="E50" s="371">
        <v>107564823</v>
      </c>
      <c r="F50" s="374">
        <v>600079392</v>
      </c>
      <c r="G50" s="36" t="s">
        <v>192</v>
      </c>
      <c r="H50" s="359" t="s">
        <v>62</v>
      </c>
      <c r="I50" s="359" t="s">
        <v>63</v>
      </c>
      <c r="J50" s="362" t="s">
        <v>193</v>
      </c>
      <c r="K50" s="37" t="s">
        <v>192</v>
      </c>
      <c r="L50" s="38">
        <v>600000</v>
      </c>
      <c r="M50" s="39">
        <f t="shared" si="1"/>
        <v>510000</v>
      </c>
      <c r="N50" s="40">
        <v>2024</v>
      </c>
      <c r="O50" s="41">
        <v>2024</v>
      </c>
      <c r="P50" s="40"/>
      <c r="Q50" s="41"/>
      <c r="R50" s="102" t="s">
        <v>414</v>
      </c>
      <c r="S50" s="42" t="s">
        <v>64</v>
      </c>
    </row>
    <row r="51" spans="1:19" x14ac:dyDescent="0.3">
      <c r="A51" s="321">
        <f t="shared" si="0"/>
        <v>48</v>
      </c>
      <c r="B51" s="366"/>
      <c r="C51" s="369"/>
      <c r="D51" s="372"/>
      <c r="E51" s="372"/>
      <c r="F51" s="375"/>
      <c r="G51" s="44" t="s">
        <v>482</v>
      </c>
      <c r="H51" s="360"/>
      <c r="I51" s="360"/>
      <c r="J51" s="363"/>
      <c r="K51" s="45" t="s">
        <v>482</v>
      </c>
      <c r="L51" s="46">
        <v>800000</v>
      </c>
      <c r="M51" s="47">
        <f t="shared" si="1"/>
        <v>680000</v>
      </c>
      <c r="N51" s="48">
        <v>2024</v>
      </c>
      <c r="O51" s="49">
        <v>2024</v>
      </c>
      <c r="P51" s="48"/>
      <c r="Q51" s="49"/>
      <c r="R51" s="86" t="s">
        <v>414</v>
      </c>
      <c r="S51" s="50" t="s">
        <v>64</v>
      </c>
    </row>
    <row r="52" spans="1:19" ht="27.6" x14ac:dyDescent="0.3">
      <c r="A52" s="321">
        <f t="shared" si="0"/>
        <v>49</v>
      </c>
      <c r="B52" s="366"/>
      <c r="C52" s="369"/>
      <c r="D52" s="372"/>
      <c r="E52" s="372"/>
      <c r="F52" s="375"/>
      <c r="G52" s="44" t="s">
        <v>588</v>
      </c>
      <c r="H52" s="360"/>
      <c r="I52" s="360"/>
      <c r="J52" s="363"/>
      <c r="K52" s="45" t="s">
        <v>588</v>
      </c>
      <c r="L52" s="291">
        <v>300000</v>
      </c>
      <c r="M52" s="292">
        <f t="shared" si="1"/>
        <v>255000</v>
      </c>
      <c r="N52" s="48">
        <v>2026</v>
      </c>
      <c r="O52" s="49">
        <v>2026</v>
      </c>
      <c r="P52" s="48"/>
      <c r="Q52" s="49"/>
      <c r="R52" s="86" t="s">
        <v>79</v>
      </c>
      <c r="S52" s="50" t="s">
        <v>64</v>
      </c>
    </row>
    <row r="53" spans="1:19" ht="27.6" x14ac:dyDescent="0.3">
      <c r="A53" s="321">
        <f t="shared" si="0"/>
        <v>50</v>
      </c>
      <c r="B53" s="366"/>
      <c r="C53" s="369"/>
      <c r="D53" s="372"/>
      <c r="E53" s="372"/>
      <c r="F53" s="375"/>
      <c r="G53" s="44" t="s">
        <v>556</v>
      </c>
      <c r="H53" s="360"/>
      <c r="I53" s="360"/>
      <c r="J53" s="363"/>
      <c r="K53" s="45" t="s">
        <v>556</v>
      </c>
      <c r="L53" s="46">
        <v>4000000</v>
      </c>
      <c r="M53" s="47">
        <f t="shared" si="1"/>
        <v>3400000</v>
      </c>
      <c r="N53" s="286">
        <v>2027</v>
      </c>
      <c r="O53" s="284">
        <v>2027</v>
      </c>
      <c r="P53" s="48"/>
      <c r="Q53" s="49"/>
      <c r="R53" s="86" t="s">
        <v>79</v>
      </c>
      <c r="S53" s="50" t="s">
        <v>64</v>
      </c>
    </row>
    <row r="54" spans="1:19" x14ac:dyDescent="0.3">
      <c r="A54" s="321">
        <f t="shared" si="0"/>
        <v>51</v>
      </c>
      <c r="B54" s="366"/>
      <c r="C54" s="369"/>
      <c r="D54" s="372"/>
      <c r="E54" s="372"/>
      <c r="F54" s="375"/>
      <c r="G54" s="44" t="s">
        <v>483</v>
      </c>
      <c r="H54" s="360"/>
      <c r="I54" s="360"/>
      <c r="J54" s="363"/>
      <c r="K54" s="45" t="s">
        <v>483</v>
      </c>
      <c r="L54" s="291">
        <v>2500000</v>
      </c>
      <c r="M54" s="292">
        <f t="shared" si="1"/>
        <v>2125000</v>
      </c>
      <c r="N54" s="48">
        <v>2025</v>
      </c>
      <c r="O54" s="49">
        <v>2025</v>
      </c>
      <c r="P54" s="48"/>
      <c r="Q54" s="49"/>
      <c r="R54" s="295" t="s">
        <v>414</v>
      </c>
      <c r="S54" s="50" t="s">
        <v>64</v>
      </c>
    </row>
    <row r="55" spans="1:19" ht="27.6" x14ac:dyDescent="0.3">
      <c r="A55" s="321">
        <f t="shared" si="0"/>
        <v>52</v>
      </c>
      <c r="B55" s="366"/>
      <c r="C55" s="369"/>
      <c r="D55" s="372"/>
      <c r="E55" s="372"/>
      <c r="F55" s="375"/>
      <c r="G55" s="44" t="s">
        <v>557</v>
      </c>
      <c r="H55" s="360"/>
      <c r="I55" s="360"/>
      <c r="J55" s="363"/>
      <c r="K55" s="45" t="s">
        <v>625</v>
      </c>
      <c r="L55" s="46">
        <v>300000</v>
      </c>
      <c r="M55" s="47">
        <f t="shared" si="1"/>
        <v>255000</v>
      </c>
      <c r="N55" s="48">
        <v>2026</v>
      </c>
      <c r="O55" s="49">
        <v>2026</v>
      </c>
      <c r="P55" s="48"/>
      <c r="Q55" s="49"/>
      <c r="R55" s="86" t="s">
        <v>79</v>
      </c>
      <c r="S55" s="50" t="s">
        <v>64</v>
      </c>
    </row>
    <row r="56" spans="1:19" x14ac:dyDescent="0.3">
      <c r="A56" s="321">
        <f t="shared" si="0"/>
        <v>53</v>
      </c>
      <c r="B56" s="366"/>
      <c r="C56" s="369"/>
      <c r="D56" s="372"/>
      <c r="E56" s="372"/>
      <c r="F56" s="375"/>
      <c r="G56" s="290" t="s">
        <v>626</v>
      </c>
      <c r="H56" s="360"/>
      <c r="I56" s="360"/>
      <c r="J56" s="363"/>
      <c r="K56" s="288" t="s">
        <v>626</v>
      </c>
      <c r="L56" s="291">
        <v>3000000</v>
      </c>
      <c r="M56" s="292">
        <f t="shared" si="1"/>
        <v>2550000</v>
      </c>
      <c r="N56" s="286">
        <v>2027</v>
      </c>
      <c r="O56" s="284">
        <v>2027</v>
      </c>
      <c r="P56" s="48"/>
      <c r="Q56" s="49"/>
      <c r="R56" s="286" t="s">
        <v>65</v>
      </c>
      <c r="S56" s="289" t="s">
        <v>64</v>
      </c>
    </row>
    <row r="57" spans="1:19" ht="28.2" thickBot="1" x14ac:dyDescent="0.35">
      <c r="A57" s="321">
        <f t="shared" si="0"/>
        <v>54</v>
      </c>
      <c r="B57" s="367"/>
      <c r="C57" s="370"/>
      <c r="D57" s="373"/>
      <c r="E57" s="373"/>
      <c r="F57" s="376"/>
      <c r="G57" s="354" t="s">
        <v>627</v>
      </c>
      <c r="H57" s="361"/>
      <c r="I57" s="361"/>
      <c r="J57" s="364"/>
      <c r="K57" s="355" t="s">
        <v>628</v>
      </c>
      <c r="L57" s="356">
        <v>1500000</v>
      </c>
      <c r="M57" s="358">
        <f t="shared" si="1"/>
        <v>1275000</v>
      </c>
      <c r="N57" s="293">
        <v>2026</v>
      </c>
      <c r="O57" s="294">
        <v>2026</v>
      </c>
      <c r="P57" s="72"/>
      <c r="Q57" s="73"/>
      <c r="R57" s="293" t="s">
        <v>79</v>
      </c>
      <c r="S57" s="357" t="s">
        <v>64</v>
      </c>
    </row>
    <row r="58" spans="1:19" ht="27.6" customHeight="1" x14ac:dyDescent="0.3">
      <c r="A58" s="321">
        <f t="shared" si="0"/>
        <v>55</v>
      </c>
      <c r="B58" s="365" t="s">
        <v>194</v>
      </c>
      <c r="C58" s="368" t="s">
        <v>195</v>
      </c>
      <c r="D58" s="371" t="s">
        <v>487</v>
      </c>
      <c r="E58" s="35" t="s">
        <v>488</v>
      </c>
      <c r="F58" s="374" t="s">
        <v>489</v>
      </c>
      <c r="G58" s="89" t="s">
        <v>502</v>
      </c>
      <c r="H58" s="359" t="s">
        <v>62</v>
      </c>
      <c r="I58" s="359" t="s">
        <v>63</v>
      </c>
      <c r="J58" s="362" t="s">
        <v>197</v>
      </c>
      <c r="K58" s="90" t="s">
        <v>574</v>
      </c>
      <c r="L58" s="91">
        <v>1500000</v>
      </c>
      <c r="M58" s="92">
        <f t="shared" si="1"/>
        <v>1275000</v>
      </c>
      <c r="N58" s="93">
        <v>2024</v>
      </c>
      <c r="O58" s="94">
        <v>2025</v>
      </c>
      <c r="P58" s="93"/>
      <c r="Q58" s="94" t="s">
        <v>83</v>
      </c>
      <c r="R58" s="95" t="s">
        <v>573</v>
      </c>
      <c r="S58" s="96" t="s">
        <v>64</v>
      </c>
    </row>
    <row r="59" spans="1:19" ht="27.6" x14ac:dyDescent="0.3">
      <c r="A59" s="321">
        <f t="shared" si="0"/>
        <v>56</v>
      </c>
      <c r="B59" s="366"/>
      <c r="C59" s="369"/>
      <c r="D59" s="372"/>
      <c r="E59" s="43" t="s">
        <v>202</v>
      </c>
      <c r="F59" s="375"/>
      <c r="G59" s="44" t="s">
        <v>347</v>
      </c>
      <c r="H59" s="360"/>
      <c r="I59" s="360"/>
      <c r="J59" s="363"/>
      <c r="K59" s="45" t="s">
        <v>347</v>
      </c>
      <c r="L59" s="46">
        <v>1500000</v>
      </c>
      <c r="M59" s="47">
        <f t="shared" si="1"/>
        <v>1275000</v>
      </c>
      <c r="N59" s="48">
        <v>2024</v>
      </c>
      <c r="O59" s="49">
        <v>2027</v>
      </c>
      <c r="P59" s="48"/>
      <c r="Q59" s="49"/>
      <c r="R59" s="86" t="s">
        <v>573</v>
      </c>
      <c r="S59" s="50" t="s">
        <v>64</v>
      </c>
    </row>
    <row r="60" spans="1:19" ht="27.6" customHeight="1" x14ac:dyDescent="0.3">
      <c r="A60" s="321">
        <f t="shared" si="0"/>
        <v>57</v>
      </c>
      <c r="B60" s="366"/>
      <c r="C60" s="369"/>
      <c r="D60" s="372"/>
      <c r="E60" s="393" t="s">
        <v>488</v>
      </c>
      <c r="F60" s="375"/>
      <c r="G60" s="44" t="s">
        <v>200</v>
      </c>
      <c r="H60" s="360"/>
      <c r="I60" s="360"/>
      <c r="J60" s="363"/>
      <c r="K60" s="45" t="s">
        <v>200</v>
      </c>
      <c r="L60" s="46">
        <v>250000</v>
      </c>
      <c r="M60" s="47">
        <f t="shared" si="1"/>
        <v>212500</v>
      </c>
      <c r="N60" s="48">
        <v>2025</v>
      </c>
      <c r="O60" s="49">
        <v>2027</v>
      </c>
      <c r="P60" s="48"/>
      <c r="Q60" s="49"/>
      <c r="R60" s="48" t="s">
        <v>65</v>
      </c>
      <c r="S60" s="50" t="s">
        <v>64</v>
      </c>
    </row>
    <row r="61" spans="1:19" ht="55.2" x14ac:dyDescent="0.3">
      <c r="A61" s="321">
        <f t="shared" si="0"/>
        <v>58</v>
      </c>
      <c r="B61" s="366"/>
      <c r="C61" s="369"/>
      <c r="D61" s="372"/>
      <c r="E61" s="372"/>
      <c r="F61" s="375"/>
      <c r="G61" s="44" t="s">
        <v>201</v>
      </c>
      <c r="H61" s="360"/>
      <c r="I61" s="360"/>
      <c r="J61" s="363"/>
      <c r="K61" s="45" t="s">
        <v>201</v>
      </c>
      <c r="L61" s="46">
        <v>50000</v>
      </c>
      <c r="M61" s="47">
        <f t="shared" si="1"/>
        <v>42500</v>
      </c>
      <c r="N61" s="48">
        <v>2021</v>
      </c>
      <c r="O61" s="49">
        <v>2027</v>
      </c>
      <c r="P61" s="48"/>
      <c r="Q61" s="49"/>
      <c r="R61" s="86" t="s">
        <v>503</v>
      </c>
      <c r="S61" s="50" t="s">
        <v>64</v>
      </c>
    </row>
    <row r="62" spans="1:19" ht="28.2" thickBot="1" x14ac:dyDescent="0.35">
      <c r="A62" s="321">
        <f t="shared" si="0"/>
        <v>59</v>
      </c>
      <c r="B62" s="367"/>
      <c r="C62" s="370"/>
      <c r="D62" s="373"/>
      <c r="E62" s="373"/>
      <c r="F62" s="376"/>
      <c r="G62" s="68" t="s">
        <v>208</v>
      </c>
      <c r="H62" s="361"/>
      <c r="I62" s="361"/>
      <c r="J62" s="364"/>
      <c r="K62" s="69" t="s">
        <v>572</v>
      </c>
      <c r="L62" s="70">
        <v>500000</v>
      </c>
      <c r="M62" s="71">
        <f t="shared" si="1"/>
        <v>425000</v>
      </c>
      <c r="N62" s="72">
        <v>2024</v>
      </c>
      <c r="O62" s="73">
        <v>2027</v>
      </c>
      <c r="P62" s="72"/>
      <c r="Q62" s="73" t="s">
        <v>83</v>
      </c>
      <c r="R62" s="87" t="s">
        <v>573</v>
      </c>
      <c r="S62" s="88" t="s">
        <v>64</v>
      </c>
    </row>
    <row r="63" spans="1:19" ht="27.6" x14ac:dyDescent="0.3">
      <c r="A63" s="321">
        <f t="shared" si="0"/>
        <v>60</v>
      </c>
      <c r="B63" s="365" t="s">
        <v>206</v>
      </c>
      <c r="C63" s="368" t="s">
        <v>207</v>
      </c>
      <c r="D63" s="371" t="s">
        <v>302</v>
      </c>
      <c r="E63" s="371">
        <v>107586649</v>
      </c>
      <c r="F63" s="374">
        <v>600098931</v>
      </c>
      <c r="G63" s="89" t="s">
        <v>538</v>
      </c>
      <c r="H63" s="359" t="s">
        <v>62</v>
      </c>
      <c r="I63" s="359" t="s">
        <v>63</v>
      </c>
      <c r="J63" s="362" t="s">
        <v>209</v>
      </c>
      <c r="K63" s="90" t="s">
        <v>538</v>
      </c>
      <c r="L63" s="91">
        <v>130000</v>
      </c>
      <c r="M63" s="92">
        <f t="shared" si="1"/>
        <v>110500</v>
      </c>
      <c r="N63" s="93">
        <v>2024</v>
      </c>
      <c r="O63" s="94">
        <v>2025</v>
      </c>
      <c r="P63" s="93"/>
      <c r="Q63" s="94"/>
      <c r="R63" s="342" t="s">
        <v>414</v>
      </c>
      <c r="S63" s="96" t="s">
        <v>64</v>
      </c>
    </row>
    <row r="64" spans="1:19" ht="27.6" x14ac:dyDescent="0.3">
      <c r="A64" s="321">
        <f t="shared" si="0"/>
        <v>61</v>
      </c>
      <c r="B64" s="366"/>
      <c r="C64" s="369"/>
      <c r="D64" s="372"/>
      <c r="E64" s="372"/>
      <c r="F64" s="375"/>
      <c r="G64" s="44" t="s">
        <v>539</v>
      </c>
      <c r="H64" s="360"/>
      <c r="I64" s="360"/>
      <c r="J64" s="363"/>
      <c r="K64" s="45" t="s">
        <v>539</v>
      </c>
      <c r="L64" s="46">
        <v>80000</v>
      </c>
      <c r="M64" s="47">
        <f t="shared" si="1"/>
        <v>68000</v>
      </c>
      <c r="N64" s="48">
        <v>2024</v>
      </c>
      <c r="O64" s="49">
        <v>2025</v>
      </c>
      <c r="P64" s="48"/>
      <c r="Q64" s="49"/>
      <c r="R64" s="295" t="s">
        <v>65</v>
      </c>
      <c r="S64" s="50" t="s">
        <v>64</v>
      </c>
    </row>
    <row r="65" spans="1:19" ht="15" thickBot="1" x14ac:dyDescent="0.35">
      <c r="A65" s="321">
        <f t="shared" si="0"/>
        <v>62</v>
      </c>
      <c r="B65" s="367"/>
      <c r="C65" s="370"/>
      <c r="D65" s="373"/>
      <c r="E65" s="373"/>
      <c r="F65" s="376"/>
      <c r="G65" s="68" t="s">
        <v>540</v>
      </c>
      <c r="H65" s="361"/>
      <c r="I65" s="361"/>
      <c r="J65" s="364"/>
      <c r="K65" s="69" t="s">
        <v>540</v>
      </c>
      <c r="L65" s="70">
        <v>300000</v>
      </c>
      <c r="M65" s="71">
        <v>255000</v>
      </c>
      <c r="N65" s="72">
        <v>2025</v>
      </c>
      <c r="O65" s="73">
        <v>2027</v>
      </c>
      <c r="P65" s="72"/>
      <c r="Q65" s="73"/>
      <c r="R65" s="293" t="s">
        <v>414</v>
      </c>
      <c r="S65" s="88" t="s">
        <v>64</v>
      </c>
    </row>
    <row r="66" spans="1:19" ht="27.6" x14ac:dyDescent="0.3">
      <c r="A66" s="321">
        <f t="shared" si="0"/>
        <v>63</v>
      </c>
      <c r="B66" s="404" t="s">
        <v>220</v>
      </c>
      <c r="C66" s="368" t="s">
        <v>221</v>
      </c>
      <c r="D66" s="371">
        <v>70998108</v>
      </c>
      <c r="E66" s="371">
        <v>107586266</v>
      </c>
      <c r="F66" s="374">
        <v>600098559</v>
      </c>
      <c r="G66" s="36" t="s">
        <v>363</v>
      </c>
      <c r="H66" s="401" t="s">
        <v>62</v>
      </c>
      <c r="I66" s="359" t="s">
        <v>63</v>
      </c>
      <c r="J66" s="362" t="s">
        <v>222</v>
      </c>
      <c r="K66" s="37" t="s">
        <v>422</v>
      </c>
      <c r="L66" s="38">
        <v>20000000</v>
      </c>
      <c r="M66" s="39">
        <f t="shared" si="1"/>
        <v>17000000</v>
      </c>
      <c r="N66" s="40">
        <v>2025</v>
      </c>
      <c r="O66" s="41">
        <v>2027</v>
      </c>
      <c r="P66" s="40" t="s">
        <v>83</v>
      </c>
      <c r="Q66" s="41" t="s">
        <v>83</v>
      </c>
      <c r="R66" s="40" t="s">
        <v>65</v>
      </c>
      <c r="S66" s="42" t="s">
        <v>293</v>
      </c>
    </row>
    <row r="67" spans="1:19" x14ac:dyDescent="0.3">
      <c r="A67" s="321">
        <f t="shared" si="0"/>
        <v>64</v>
      </c>
      <c r="B67" s="405"/>
      <c r="C67" s="369"/>
      <c r="D67" s="372"/>
      <c r="E67" s="372"/>
      <c r="F67" s="375"/>
      <c r="G67" s="44" t="s">
        <v>154</v>
      </c>
      <c r="H67" s="407"/>
      <c r="I67" s="360"/>
      <c r="J67" s="363"/>
      <c r="K67" s="45" t="s">
        <v>555</v>
      </c>
      <c r="L67" s="46">
        <v>200000</v>
      </c>
      <c r="M67" s="47">
        <v>170000</v>
      </c>
      <c r="N67" s="48">
        <v>2025</v>
      </c>
      <c r="O67" s="49">
        <v>2027</v>
      </c>
      <c r="P67" s="48" t="s">
        <v>83</v>
      </c>
      <c r="Q67" s="49"/>
      <c r="R67" s="48" t="s">
        <v>65</v>
      </c>
      <c r="S67" s="50" t="s">
        <v>64</v>
      </c>
    </row>
    <row r="68" spans="1:19" ht="43.8" customHeight="1" thickBot="1" x14ac:dyDescent="0.35">
      <c r="A68" s="321">
        <f t="shared" si="0"/>
        <v>65</v>
      </c>
      <c r="B68" s="406"/>
      <c r="C68" s="370"/>
      <c r="D68" s="373"/>
      <c r="E68" s="373"/>
      <c r="F68" s="376"/>
      <c r="G68" s="53" t="s">
        <v>223</v>
      </c>
      <c r="H68" s="402"/>
      <c r="I68" s="361"/>
      <c r="J68" s="364"/>
      <c r="K68" s="54" t="s">
        <v>223</v>
      </c>
      <c r="L68" s="55">
        <v>150000</v>
      </c>
      <c r="M68" s="56">
        <f t="shared" si="1"/>
        <v>127500</v>
      </c>
      <c r="N68" s="57">
        <v>2021</v>
      </c>
      <c r="O68" s="58">
        <v>2021</v>
      </c>
      <c r="P68" s="57"/>
      <c r="Q68" s="58"/>
      <c r="R68" s="57" t="s">
        <v>414</v>
      </c>
      <c r="S68" s="59" t="s">
        <v>64</v>
      </c>
    </row>
    <row r="69" spans="1:19" ht="14.4" customHeight="1" x14ac:dyDescent="0.3">
      <c r="A69" s="321">
        <f t="shared" si="0"/>
        <v>66</v>
      </c>
      <c r="B69" s="365" t="s">
        <v>237</v>
      </c>
      <c r="C69" s="368" t="s">
        <v>238</v>
      </c>
      <c r="D69" s="371" t="s">
        <v>239</v>
      </c>
      <c r="E69" s="371" t="s">
        <v>240</v>
      </c>
      <c r="F69" s="374" t="s">
        <v>241</v>
      </c>
      <c r="G69" s="36" t="s">
        <v>188</v>
      </c>
      <c r="H69" s="359" t="s">
        <v>62</v>
      </c>
      <c r="I69" s="359" t="s">
        <v>63</v>
      </c>
      <c r="J69" s="362" t="s">
        <v>242</v>
      </c>
      <c r="K69" s="37" t="s">
        <v>188</v>
      </c>
      <c r="L69" s="38">
        <v>900000</v>
      </c>
      <c r="M69" s="39">
        <f t="shared" si="1"/>
        <v>765000</v>
      </c>
      <c r="N69" s="40">
        <v>2021</v>
      </c>
      <c r="O69" s="41">
        <v>2027</v>
      </c>
      <c r="P69" s="40"/>
      <c r="Q69" s="41"/>
      <c r="R69" s="40" t="s">
        <v>65</v>
      </c>
      <c r="S69" s="42" t="s">
        <v>64</v>
      </c>
    </row>
    <row r="70" spans="1:19" ht="27.6" x14ac:dyDescent="0.3">
      <c r="A70" s="321">
        <f t="shared" si="0"/>
        <v>67</v>
      </c>
      <c r="B70" s="366"/>
      <c r="C70" s="369"/>
      <c r="D70" s="372"/>
      <c r="E70" s="372"/>
      <c r="F70" s="375"/>
      <c r="G70" s="44" t="s">
        <v>243</v>
      </c>
      <c r="H70" s="360"/>
      <c r="I70" s="360"/>
      <c r="J70" s="363"/>
      <c r="K70" s="45" t="s">
        <v>243</v>
      </c>
      <c r="L70" s="46">
        <v>400000</v>
      </c>
      <c r="M70" s="47">
        <f t="shared" si="1"/>
        <v>340000</v>
      </c>
      <c r="N70" s="48">
        <v>2021</v>
      </c>
      <c r="O70" s="49">
        <v>2027</v>
      </c>
      <c r="P70" s="48"/>
      <c r="Q70" s="49"/>
      <c r="R70" s="48" t="s">
        <v>65</v>
      </c>
      <c r="S70" s="50" t="s">
        <v>64</v>
      </c>
    </row>
    <row r="71" spans="1:19" ht="27.6" x14ac:dyDescent="0.3">
      <c r="A71" s="321">
        <f t="shared" si="0"/>
        <v>68</v>
      </c>
      <c r="B71" s="366"/>
      <c r="C71" s="369"/>
      <c r="D71" s="372"/>
      <c r="E71" s="372"/>
      <c r="F71" s="375"/>
      <c r="G71" s="44" t="s">
        <v>363</v>
      </c>
      <c r="H71" s="360"/>
      <c r="I71" s="360"/>
      <c r="J71" s="363"/>
      <c r="K71" s="45" t="s">
        <v>364</v>
      </c>
      <c r="L71" s="46">
        <v>12000000</v>
      </c>
      <c r="M71" s="47">
        <f t="shared" si="1"/>
        <v>10200000</v>
      </c>
      <c r="N71" s="48">
        <v>2023</v>
      </c>
      <c r="O71" s="49">
        <v>2026</v>
      </c>
      <c r="P71" s="48" t="s">
        <v>83</v>
      </c>
      <c r="Q71" s="49"/>
      <c r="R71" s="48" t="s">
        <v>414</v>
      </c>
      <c r="S71" s="50" t="s">
        <v>64</v>
      </c>
    </row>
    <row r="72" spans="1:19" ht="15" thickBot="1" x14ac:dyDescent="0.35">
      <c r="A72" s="321">
        <f t="shared" si="0"/>
        <v>69</v>
      </c>
      <c r="B72" s="367"/>
      <c r="C72" s="370"/>
      <c r="D72" s="373"/>
      <c r="E72" s="373"/>
      <c r="F72" s="376"/>
      <c r="G72" s="68" t="s">
        <v>603</v>
      </c>
      <c r="H72" s="361"/>
      <c r="I72" s="361"/>
      <c r="J72" s="364"/>
      <c r="K72" s="69" t="s">
        <v>603</v>
      </c>
      <c r="L72" s="70">
        <v>250000</v>
      </c>
      <c r="M72" s="71">
        <f t="shared" si="1"/>
        <v>212500</v>
      </c>
      <c r="N72" s="72">
        <v>2025</v>
      </c>
      <c r="O72" s="73">
        <v>2028</v>
      </c>
      <c r="P72" s="72"/>
      <c r="Q72" s="73"/>
      <c r="R72" s="72" t="s">
        <v>65</v>
      </c>
      <c r="S72" s="88" t="s">
        <v>64</v>
      </c>
    </row>
    <row r="73" spans="1:19" ht="15.6" customHeight="1" x14ac:dyDescent="0.3">
      <c r="A73" s="321">
        <f t="shared" si="0"/>
        <v>70</v>
      </c>
      <c r="B73" s="404" t="s">
        <v>244</v>
      </c>
      <c r="C73" s="368" t="s">
        <v>245</v>
      </c>
      <c r="D73" s="371" t="s">
        <v>246</v>
      </c>
      <c r="E73" s="371" t="s">
        <v>247</v>
      </c>
      <c r="F73" s="381" t="s">
        <v>248</v>
      </c>
      <c r="G73" s="77" t="s">
        <v>250</v>
      </c>
      <c r="H73" s="359" t="s">
        <v>62</v>
      </c>
      <c r="I73" s="359" t="s">
        <v>63</v>
      </c>
      <c r="J73" s="377" t="s">
        <v>251</v>
      </c>
      <c r="K73" s="77" t="s">
        <v>250</v>
      </c>
      <c r="L73" s="80">
        <v>2000000</v>
      </c>
      <c r="M73" s="98">
        <f t="shared" si="1"/>
        <v>1700000</v>
      </c>
      <c r="N73" s="82">
        <v>2024</v>
      </c>
      <c r="O73" s="83">
        <v>2025</v>
      </c>
      <c r="P73" s="82"/>
      <c r="Q73" s="84"/>
      <c r="R73" s="93" t="s">
        <v>65</v>
      </c>
      <c r="S73" s="96" t="s">
        <v>64</v>
      </c>
    </row>
    <row r="74" spans="1:19" x14ac:dyDescent="0.3">
      <c r="A74" s="321">
        <f t="shared" si="0"/>
        <v>71</v>
      </c>
      <c r="B74" s="405"/>
      <c r="C74" s="369"/>
      <c r="D74" s="372"/>
      <c r="E74" s="372"/>
      <c r="F74" s="382"/>
      <c r="G74" s="53" t="s">
        <v>508</v>
      </c>
      <c r="H74" s="360"/>
      <c r="I74" s="360"/>
      <c r="J74" s="378"/>
      <c r="K74" s="53" t="s">
        <v>513</v>
      </c>
      <c r="L74" s="55">
        <v>1000000</v>
      </c>
      <c r="M74" s="103">
        <f t="shared" si="1"/>
        <v>850000</v>
      </c>
      <c r="N74" s="57">
        <v>2025</v>
      </c>
      <c r="O74" s="59">
        <v>2025</v>
      </c>
      <c r="P74" s="57"/>
      <c r="Q74" s="58"/>
      <c r="R74" s="48" t="s">
        <v>65</v>
      </c>
      <c r="S74" s="50" t="s">
        <v>64</v>
      </c>
    </row>
    <row r="75" spans="1:19" ht="27.6" x14ac:dyDescent="0.3">
      <c r="A75" s="321">
        <f t="shared" si="0"/>
        <v>72</v>
      </c>
      <c r="B75" s="405"/>
      <c r="C75" s="369"/>
      <c r="D75" s="372"/>
      <c r="E75" s="380"/>
      <c r="F75" s="382"/>
      <c r="G75" s="53" t="s">
        <v>252</v>
      </c>
      <c r="H75" s="360"/>
      <c r="I75" s="360"/>
      <c r="J75" s="378"/>
      <c r="K75" s="53" t="s">
        <v>252</v>
      </c>
      <c r="L75" s="55">
        <v>5000000</v>
      </c>
      <c r="M75" s="103">
        <f t="shared" si="1"/>
        <v>4250000</v>
      </c>
      <c r="N75" s="57">
        <v>2024</v>
      </c>
      <c r="O75" s="59">
        <v>2026</v>
      </c>
      <c r="P75" s="57"/>
      <c r="Q75" s="58"/>
      <c r="R75" s="86" t="s">
        <v>79</v>
      </c>
      <c r="S75" s="50" t="s">
        <v>64</v>
      </c>
    </row>
    <row r="76" spans="1:19" ht="27.6" x14ac:dyDescent="0.3">
      <c r="A76" s="321">
        <f t="shared" ref="A76:A89" si="2">A75+1</f>
        <v>73</v>
      </c>
      <c r="B76" s="405"/>
      <c r="C76" s="369"/>
      <c r="D76" s="372"/>
      <c r="E76" s="51" t="s">
        <v>253</v>
      </c>
      <c r="F76" s="382"/>
      <c r="G76" s="53" t="s">
        <v>514</v>
      </c>
      <c r="H76" s="360"/>
      <c r="I76" s="360"/>
      <c r="J76" s="378"/>
      <c r="K76" s="53" t="s">
        <v>514</v>
      </c>
      <c r="L76" s="55">
        <v>6000000</v>
      </c>
      <c r="M76" s="103">
        <f t="shared" si="1"/>
        <v>5100000</v>
      </c>
      <c r="N76" s="57">
        <v>2024</v>
      </c>
      <c r="O76" s="59">
        <v>2026</v>
      </c>
      <c r="P76" s="57"/>
      <c r="Q76" s="58"/>
      <c r="R76" s="86" t="s">
        <v>79</v>
      </c>
      <c r="S76" s="50" t="s">
        <v>64</v>
      </c>
    </row>
    <row r="77" spans="1:19" x14ac:dyDescent="0.3">
      <c r="A77" s="321">
        <f t="shared" si="2"/>
        <v>74</v>
      </c>
      <c r="B77" s="405"/>
      <c r="C77" s="369"/>
      <c r="D77" s="372"/>
      <c r="E77" s="393" t="s">
        <v>247</v>
      </c>
      <c r="F77" s="382"/>
      <c r="G77" s="53" t="s">
        <v>495</v>
      </c>
      <c r="H77" s="360"/>
      <c r="I77" s="360"/>
      <c r="J77" s="378"/>
      <c r="K77" s="53" t="s">
        <v>495</v>
      </c>
      <c r="L77" s="55">
        <v>800000</v>
      </c>
      <c r="M77" s="103">
        <f t="shared" si="1"/>
        <v>680000</v>
      </c>
      <c r="N77" s="57">
        <v>2025</v>
      </c>
      <c r="O77" s="59">
        <v>2025</v>
      </c>
      <c r="P77" s="57"/>
      <c r="Q77" s="58"/>
      <c r="R77" s="48" t="s">
        <v>65</v>
      </c>
      <c r="S77" s="50" t="s">
        <v>64</v>
      </c>
    </row>
    <row r="78" spans="1:19" ht="28.2" thickBot="1" x14ac:dyDescent="0.35">
      <c r="A78" s="321">
        <f t="shared" si="2"/>
        <v>75</v>
      </c>
      <c r="B78" s="405"/>
      <c r="C78" s="369"/>
      <c r="D78" s="372"/>
      <c r="E78" s="372"/>
      <c r="F78" s="382"/>
      <c r="G78" s="53" t="s">
        <v>254</v>
      </c>
      <c r="H78" s="361"/>
      <c r="I78" s="361"/>
      <c r="J78" s="379"/>
      <c r="K78" s="53" t="s">
        <v>254</v>
      </c>
      <c r="L78" s="55">
        <v>10000000</v>
      </c>
      <c r="M78" s="105">
        <f t="shared" si="1"/>
        <v>8500000</v>
      </c>
      <c r="N78" s="57">
        <v>2024</v>
      </c>
      <c r="O78" s="59">
        <v>2025</v>
      </c>
      <c r="P78" s="57" t="s">
        <v>83</v>
      </c>
      <c r="Q78" s="58" t="s">
        <v>83</v>
      </c>
      <c r="R78" s="97" t="s">
        <v>79</v>
      </c>
      <c r="S78" s="59" t="s">
        <v>64</v>
      </c>
    </row>
    <row r="79" spans="1:19" ht="27.6" customHeight="1" x14ac:dyDescent="0.3">
      <c r="A79" s="321">
        <f t="shared" si="2"/>
        <v>76</v>
      </c>
      <c r="B79" s="365" t="s">
        <v>405</v>
      </c>
      <c r="C79" s="368" t="s">
        <v>406</v>
      </c>
      <c r="D79" s="371" t="s">
        <v>407</v>
      </c>
      <c r="E79" s="371" t="s">
        <v>413</v>
      </c>
      <c r="F79" s="374" t="s">
        <v>408</v>
      </c>
      <c r="G79" s="36" t="s">
        <v>410</v>
      </c>
      <c r="H79" s="359" t="s">
        <v>62</v>
      </c>
      <c r="I79" s="359" t="s">
        <v>63</v>
      </c>
      <c r="J79" s="362" t="s">
        <v>411</v>
      </c>
      <c r="K79" s="37" t="s">
        <v>410</v>
      </c>
      <c r="L79" s="38">
        <v>50000000</v>
      </c>
      <c r="M79" s="39">
        <f t="shared" si="1"/>
        <v>42500000</v>
      </c>
      <c r="N79" s="40">
        <v>2024</v>
      </c>
      <c r="O79" s="41">
        <v>2025</v>
      </c>
      <c r="P79" s="40" t="s">
        <v>83</v>
      </c>
      <c r="Q79" s="41" t="s">
        <v>83</v>
      </c>
      <c r="R79" s="102" t="s">
        <v>418</v>
      </c>
      <c r="S79" s="42" t="s">
        <v>64</v>
      </c>
    </row>
    <row r="80" spans="1:19" ht="27.6" x14ac:dyDescent="0.3">
      <c r="A80" s="321">
        <f t="shared" si="2"/>
        <v>77</v>
      </c>
      <c r="B80" s="366"/>
      <c r="C80" s="369"/>
      <c r="D80" s="372"/>
      <c r="E80" s="372"/>
      <c r="F80" s="375"/>
      <c r="G80" s="106" t="s">
        <v>61</v>
      </c>
      <c r="H80" s="360"/>
      <c r="I80" s="360"/>
      <c r="J80" s="363"/>
      <c r="K80" s="107" t="s">
        <v>523</v>
      </c>
      <c r="L80" s="46">
        <v>70000</v>
      </c>
      <c r="M80" s="47">
        <f t="shared" si="1"/>
        <v>59500</v>
      </c>
      <c r="N80" s="48">
        <v>2024</v>
      </c>
      <c r="O80" s="49">
        <v>2025</v>
      </c>
      <c r="P80" s="48"/>
      <c r="Q80" s="49" t="s">
        <v>83</v>
      </c>
      <c r="R80" s="324" t="s">
        <v>414</v>
      </c>
      <c r="S80" s="108" t="s">
        <v>64</v>
      </c>
    </row>
    <row r="81" spans="1:19" ht="27.6" x14ac:dyDescent="0.3">
      <c r="A81" s="321">
        <f t="shared" si="2"/>
        <v>78</v>
      </c>
      <c r="B81" s="366"/>
      <c r="C81" s="369"/>
      <c r="D81" s="372"/>
      <c r="E81" s="372"/>
      <c r="F81" s="375"/>
      <c r="G81" s="106" t="s">
        <v>521</v>
      </c>
      <c r="H81" s="360"/>
      <c r="I81" s="360"/>
      <c r="J81" s="363"/>
      <c r="K81" s="107" t="s">
        <v>524</v>
      </c>
      <c r="L81" s="46">
        <v>250000</v>
      </c>
      <c r="M81" s="47">
        <f t="shared" si="1"/>
        <v>212500</v>
      </c>
      <c r="N81" s="48">
        <v>2024</v>
      </c>
      <c r="O81" s="49">
        <v>2025</v>
      </c>
      <c r="P81" s="48"/>
      <c r="Q81" s="49" t="s">
        <v>83</v>
      </c>
      <c r="R81" s="109" t="s">
        <v>65</v>
      </c>
      <c r="S81" s="108" t="s">
        <v>64</v>
      </c>
    </row>
    <row r="82" spans="1:19" x14ac:dyDescent="0.3">
      <c r="A82" s="321">
        <f t="shared" si="2"/>
        <v>79</v>
      </c>
      <c r="B82" s="366"/>
      <c r="C82" s="369"/>
      <c r="D82" s="372"/>
      <c r="E82" s="372"/>
      <c r="F82" s="375"/>
      <c r="G82" s="106" t="s">
        <v>522</v>
      </c>
      <c r="H82" s="360"/>
      <c r="I82" s="360"/>
      <c r="J82" s="363"/>
      <c r="K82" s="107" t="s">
        <v>525</v>
      </c>
      <c r="L82" s="46">
        <v>150000</v>
      </c>
      <c r="M82" s="47">
        <f t="shared" si="1"/>
        <v>127500</v>
      </c>
      <c r="N82" s="48">
        <v>2024</v>
      </c>
      <c r="O82" s="49">
        <v>2026</v>
      </c>
      <c r="P82" s="48"/>
      <c r="Q82" s="49" t="s">
        <v>83</v>
      </c>
      <c r="R82" s="109" t="s">
        <v>65</v>
      </c>
      <c r="S82" s="108" t="s">
        <v>64</v>
      </c>
    </row>
    <row r="83" spans="1:19" ht="13.8" customHeight="1" x14ac:dyDescent="0.3">
      <c r="A83" s="321">
        <f t="shared" si="2"/>
        <v>80</v>
      </c>
      <c r="B83" s="366"/>
      <c r="C83" s="369"/>
      <c r="D83" s="372"/>
      <c r="E83" s="372"/>
      <c r="F83" s="375"/>
      <c r="G83" s="44" t="s">
        <v>558</v>
      </c>
      <c r="H83" s="360"/>
      <c r="I83" s="360"/>
      <c r="J83" s="363"/>
      <c r="K83" s="45" t="s">
        <v>561</v>
      </c>
      <c r="L83" s="46">
        <v>300000</v>
      </c>
      <c r="M83" s="47">
        <f t="shared" si="1"/>
        <v>255000</v>
      </c>
      <c r="N83" s="48">
        <v>2025</v>
      </c>
      <c r="O83" s="49">
        <v>2026</v>
      </c>
      <c r="P83" s="48"/>
      <c r="Q83" s="49"/>
      <c r="R83" s="109" t="s">
        <v>65</v>
      </c>
      <c r="S83" s="108" t="s">
        <v>64</v>
      </c>
    </row>
    <row r="84" spans="1:19" x14ac:dyDescent="0.3">
      <c r="A84" s="321">
        <f t="shared" si="2"/>
        <v>81</v>
      </c>
      <c r="B84" s="366"/>
      <c r="C84" s="369"/>
      <c r="D84" s="372"/>
      <c r="E84" s="372"/>
      <c r="F84" s="375"/>
      <c r="G84" s="44" t="s">
        <v>559</v>
      </c>
      <c r="H84" s="360"/>
      <c r="I84" s="360"/>
      <c r="J84" s="363"/>
      <c r="K84" s="45" t="s">
        <v>562</v>
      </c>
      <c r="L84" s="46">
        <v>80000</v>
      </c>
      <c r="M84" s="47">
        <f t="shared" si="1"/>
        <v>68000</v>
      </c>
      <c r="N84" s="48">
        <v>2025</v>
      </c>
      <c r="O84" s="49">
        <v>2026</v>
      </c>
      <c r="P84" s="48"/>
      <c r="Q84" s="49"/>
      <c r="R84" s="109" t="s">
        <v>65</v>
      </c>
      <c r="S84" s="108" t="s">
        <v>64</v>
      </c>
    </row>
    <row r="85" spans="1:19" x14ac:dyDescent="0.3">
      <c r="A85" s="321">
        <f t="shared" si="2"/>
        <v>82</v>
      </c>
      <c r="B85" s="366"/>
      <c r="C85" s="369"/>
      <c r="D85" s="372"/>
      <c r="E85" s="372"/>
      <c r="F85" s="375"/>
      <c r="G85" s="44" t="s">
        <v>560</v>
      </c>
      <c r="H85" s="360"/>
      <c r="I85" s="360"/>
      <c r="J85" s="363"/>
      <c r="K85" s="45" t="s">
        <v>563</v>
      </c>
      <c r="L85" s="46">
        <v>95000</v>
      </c>
      <c r="M85" s="47">
        <f t="shared" si="1"/>
        <v>80750</v>
      </c>
      <c r="N85" s="48">
        <v>2025</v>
      </c>
      <c r="O85" s="49">
        <v>2026</v>
      </c>
      <c r="P85" s="48"/>
      <c r="Q85" s="49"/>
      <c r="R85" s="109" t="s">
        <v>65</v>
      </c>
      <c r="S85" s="108" t="s">
        <v>64</v>
      </c>
    </row>
    <row r="86" spans="1:19" ht="15" thickBot="1" x14ac:dyDescent="0.35">
      <c r="A86" s="321">
        <f t="shared" si="2"/>
        <v>83</v>
      </c>
      <c r="B86" s="367"/>
      <c r="C86" s="370"/>
      <c r="D86" s="373"/>
      <c r="E86" s="373"/>
      <c r="F86" s="376"/>
      <c r="G86" s="68" t="s">
        <v>129</v>
      </c>
      <c r="H86" s="361"/>
      <c r="I86" s="361"/>
      <c r="J86" s="364"/>
      <c r="K86" s="69" t="s">
        <v>598</v>
      </c>
      <c r="L86" s="70">
        <v>100000</v>
      </c>
      <c r="M86" s="71">
        <f t="shared" si="1"/>
        <v>85000</v>
      </c>
      <c r="N86" s="72">
        <v>2025</v>
      </c>
      <c r="O86" s="294">
        <v>2025</v>
      </c>
      <c r="P86" s="72"/>
      <c r="Q86" s="73" t="s">
        <v>83</v>
      </c>
      <c r="R86" s="302" t="s">
        <v>414</v>
      </c>
      <c r="S86" s="325" t="s">
        <v>64</v>
      </c>
    </row>
    <row r="87" spans="1:19" ht="28.2" thickBot="1" x14ac:dyDescent="0.35">
      <c r="A87" s="321">
        <f t="shared" si="2"/>
        <v>84</v>
      </c>
      <c r="B87" s="110"/>
      <c r="C87" s="111" t="s">
        <v>60</v>
      </c>
      <c r="D87" s="112" t="s">
        <v>345</v>
      </c>
      <c r="E87" s="113"/>
      <c r="F87" s="114"/>
      <c r="G87" s="115" t="s">
        <v>354</v>
      </c>
      <c r="H87" s="116" t="s">
        <v>62</v>
      </c>
      <c r="I87" s="116" t="s">
        <v>63</v>
      </c>
      <c r="J87" s="116" t="s">
        <v>63</v>
      </c>
      <c r="K87" s="117" t="s">
        <v>353</v>
      </c>
      <c r="L87" s="80">
        <v>200000000</v>
      </c>
      <c r="M87" s="118">
        <f t="shared" si="1"/>
        <v>170000000</v>
      </c>
      <c r="N87" s="82">
        <v>2022</v>
      </c>
      <c r="O87" s="84">
        <v>2028</v>
      </c>
      <c r="P87" s="119" t="s">
        <v>83</v>
      </c>
      <c r="Q87" s="10"/>
      <c r="R87" s="82" t="s">
        <v>65</v>
      </c>
      <c r="S87" s="83" t="s">
        <v>64</v>
      </c>
    </row>
    <row r="88" spans="1:19" ht="28.2" thickBot="1" x14ac:dyDescent="0.35">
      <c r="A88" s="321">
        <f t="shared" si="2"/>
        <v>85</v>
      </c>
      <c r="B88" s="120" t="s">
        <v>415</v>
      </c>
      <c r="C88" s="61" t="s">
        <v>60</v>
      </c>
      <c r="D88" s="62" t="s">
        <v>345</v>
      </c>
      <c r="E88" s="121"/>
      <c r="F88" s="122"/>
      <c r="G88" s="123" t="s">
        <v>416</v>
      </c>
      <c r="H88" s="116" t="s">
        <v>62</v>
      </c>
      <c r="I88" s="116" t="s">
        <v>63</v>
      </c>
      <c r="J88" s="116" t="s">
        <v>63</v>
      </c>
      <c r="K88" s="124" t="s">
        <v>417</v>
      </c>
      <c r="L88" s="125">
        <v>30000000</v>
      </c>
      <c r="M88" s="126">
        <f t="shared" si="1"/>
        <v>25500000</v>
      </c>
      <c r="N88" s="127">
        <v>2023</v>
      </c>
      <c r="O88" s="128">
        <v>2025</v>
      </c>
      <c r="P88" s="129" t="s">
        <v>83</v>
      </c>
      <c r="Q88" s="130"/>
      <c r="R88" s="127" t="s">
        <v>412</v>
      </c>
      <c r="S88" s="131" t="s">
        <v>64</v>
      </c>
    </row>
    <row r="89" spans="1:19" ht="42" thickBot="1" x14ac:dyDescent="0.35">
      <c r="A89" s="321">
        <f t="shared" si="2"/>
        <v>86</v>
      </c>
      <c r="B89" s="120"/>
      <c r="C89" s="61" t="s">
        <v>509</v>
      </c>
      <c r="D89" s="62" t="s">
        <v>510</v>
      </c>
      <c r="E89" s="121"/>
      <c r="F89" s="122"/>
      <c r="G89" s="123" t="s">
        <v>354</v>
      </c>
      <c r="H89" s="116" t="s">
        <v>62</v>
      </c>
      <c r="I89" s="116" t="s">
        <v>63</v>
      </c>
      <c r="J89" s="132" t="s">
        <v>511</v>
      </c>
      <c r="K89" s="124" t="s">
        <v>512</v>
      </c>
      <c r="L89" s="125">
        <v>27000000</v>
      </c>
      <c r="M89" s="133">
        <f t="shared" ref="M89" si="3">L89*0.85</f>
        <v>22950000</v>
      </c>
      <c r="N89" s="127">
        <v>2023</v>
      </c>
      <c r="O89" s="131">
        <v>2028</v>
      </c>
      <c r="P89" s="129" t="s">
        <v>83</v>
      </c>
      <c r="Q89" s="134"/>
      <c r="R89" s="127" t="s">
        <v>542</v>
      </c>
      <c r="S89" s="131" t="s">
        <v>64</v>
      </c>
    </row>
    <row r="92" spans="1:19" x14ac:dyDescent="0.3">
      <c r="A92" t="s">
        <v>629</v>
      </c>
    </row>
    <row r="95" spans="1:19" x14ac:dyDescent="0.3">
      <c r="G95" t="s">
        <v>308</v>
      </c>
    </row>
    <row r="96" spans="1:19" x14ac:dyDescent="0.3">
      <c r="G96" t="s">
        <v>384</v>
      </c>
    </row>
    <row r="98" spans="1:1" x14ac:dyDescent="0.3">
      <c r="A98" s="24" t="s">
        <v>21</v>
      </c>
    </row>
    <row r="99" spans="1:1" x14ac:dyDescent="0.3">
      <c r="A99" s="24" t="s">
        <v>473</v>
      </c>
    </row>
    <row r="100" spans="1:1" x14ac:dyDescent="0.3">
      <c r="A100" s="24" t="s">
        <v>474</v>
      </c>
    </row>
    <row r="101" spans="1:1" x14ac:dyDescent="0.3">
      <c r="A101" s="24" t="s">
        <v>475</v>
      </c>
    </row>
    <row r="102" spans="1:1" x14ac:dyDescent="0.3">
      <c r="A102" s="24"/>
    </row>
    <row r="103" spans="1:1" x14ac:dyDescent="0.3">
      <c r="A103" s="24" t="s">
        <v>22</v>
      </c>
    </row>
    <row r="104" spans="1:1" x14ac:dyDescent="0.3">
      <c r="A104" s="24"/>
    </row>
    <row r="105" spans="1:1" x14ac:dyDescent="0.3">
      <c r="A105" s="24" t="s">
        <v>23</v>
      </c>
    </row>
    <row r="106" spans="1:1" x14ac:dyDescent="0.3">
      <c r="A106" s="24"/>
    </row>
    <row r="107" spans="1:1" x14ac:dyDescent="0.3">
      <c r="A107" s="24" t="s">
        <v>24</v>
      </c>
    </row>
  </sheetData>
  <mergeCells count="155">
    <mergeCell ref="J58:J62"/>
    <mergeCell ref="B50:B57"/>
    <mergeCell ref="C50:C57"/>
    <mergeCell ref="D50:D57"/>
    <mergeCell ref="E50:E57"/>
    <mergeCell ref="F50:F57"/>
    <mergeCell ref="H50:H57"/>
    <mergeCell ref="I50:I57"/>
    <mergeCell ref="J50:J57"/>
    <mergeCell ref="J48:J49"/>
    <mergeCell ref="B21:B24"/>
    <mergeCell ref="C21:C24"/>
    <mergeCell ref="D21:D24"/>
    <mergeCell ref="E21:E24"/>
    <mergeCell ref="F21:F24"/>
    <mergeCell ref="H21:H24"/>
    <mergeCell ref="I21:I24"/>
    <mergeCell ref="J21:J24"/>
    <mergeCell ref="H34:H35"/>
    <mergeCell ref="B25:B26"/>
    <mergeCell ref="C25:C26"/>
    <mergeCell ref="B27:B33"/>
    <mergeCell ref="C27:C33"/>
    <mergeCell ref="D27:D33"/>
    <mergeCell ref="E27:E33"/>
    <mergeCell ref="F27:F33"/>
    <mergeCell ref="F36:F37"/>
    <mergeCell ref="D25:D26"/>
    <mergeCell ref="E25:E26"/>
    <mergeCell ref="F25:F26"/>
    <mergeCell ref="H25:H26"/>
    <mergeCell ref="I27:I33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J27:J33"/>
    <mergeCell ref="E15:E19"/>
    <mergeCell ref="F15:F19"/>
    <mergeCell ref="H15:H19"/>
    <mergeCell ref="I4:I12"/>
    <mergeCell ref="J4:J12"/>
    <mergeCell ref="B38:B45"/>
    <mergeCell ref="B36:B37"/>
    <mergeCell ref="C36:C37"/>
    <mergeCell ref="B34:B35"/>
    <mergeCell ref="C34:C35"/>
    <mergeCell ref="D34:D35"/>
    <mergeCell ref="F34:F35"/>
    <mergeCell ref="I25:I26"/>
    <mergeCell ref="J25:J26"/>
    <mergeCell ref="I34:I35"/>
    <mergeCell ref="J34:J35"/>
    <mergeCell ref="H27:H33"/>
    <mergeCell ref="H38:H45"/>
    <mergeCell ref="I38:I45"/>
    <mergeCell ref="J38:J45"/>
    <mergeCell ref="H36:H37"/>
    <mergeCell ref="I36:I37"/>
    <mergeCell ref="J36:J37"/>
    <mergeCell ref="C38:C45"/>
    <mergeCell ref="D38:D45"/>
    <mergeCell ref="E39:E44"/>
    <mergeCell ref="F38:F45"/>
    <mergeCell ref="D36:D37"/>
    <mergeCell ref="E36:E37"/>
    <mergeCell ref="D46:D47"/>
    <mergeCell ref="B66:B68"/>
    <mergeCell ref="I46:I47"/>
    <mergeCell ref="H63:H65"/>
    <mergeCell ref="F66:F68"/>
    <mergeCell ref="H66:H68"/>
    <mergeCell ref="I48:I49"/>
    <mergeCell ref="B58:B62"/>
    <mergeCell ref="C58:C62"/>
    <mergeCell ref="D58:D62"/>
    <mergeCell ref="E60:E62"/>
    <mergeCell ref="F58:F62"/>
    <mergeCell ref="H58:H62"/>
    <mergeCell ref="I58:I62"/>
    <mergeCell ref="J46:J47"/>
    <mergeCell ref="I63:I65"/>
    <mergeCell ref="J63:J65"/>
    <mergeCell ref="H46:H47"/>
    <mergeCell ref="E46:E47"/>
    <mergeCell ref="F46:F47"/>
    <mergeCell ref="E77:E78"/>
    <mergeCell ref="B48:B49"/>
    <mergeCell ref="C48:C49"/>
    <mergeCell ref="D48:D49"/>
    <mergeCell ref="E48:E49"/>
    <mergeCell ref="I66:I68"/>
    <mergeCell ref="J66:J68"/>
    <mergeCell ref="B73:B78"/>
    <mergeCell ref="C73:C78"/>
    <mergeCell ref="B46:B47"/>
    <mergeCell ref="C46:C47"/>
    <mergeCell ref="B63:B65"/>
    <mergeCell ref="C63:C65"/>
    <mergeCell ref="D63:D65"/>
    <mergeCell ref="F48:F49"/>
    <mergeCell ref="H48:H49"/>
    <mergeCell ref="E63:E65"/>
    <mergeCell ref="F63:F65"/>
    <mergeCell ref="E4:E11"/>
    <mergeCell ref="B4:B12"/>
    <mergeCell ref="C4:C12"/>
    <mergeCell ref="D4:D12"/>
    <mergeCell ref="F4:F12"/>
    <mergeCell ref="H4:H12"/>
    <mergeCell ref="I15:I19"/>
    <mergeCell ref="J15:J19"/>
    <mergeCell ref="B15:B19"/>
    <mergeCell ref="C15:C19"/>
    <mergeCell ref="D15:D19"/>
    <mergeCell ref="B13:B14"/>
    <mergeCell ref="C13:C14"/>
    <mergeCell ref="D13:D14"/>
    <mergeCell ref="F13:F14"/>
    <mergeCell ref="H13:H14"/>
    <mergeCell ref="I13:I14"/>
    <mergeCell ref="J13:J14"/>
    <mergeCell ref="C66:C68"/>
    <mergeCell ref="D66:D68"/>
    <mergeCell ref="E66:E68"/>
    <mergeCell ref="D73:D78"/>
    <mergeCell ref="F73:F78"/>
    <mergeCell ref="H73:H78"/>
    <mergeCell ref="B69:B72"/>
    <mergeCell ref="C69:C72"/>
    <mergeCell ref="D69:D72"/>
    <mergeCell ref="E69:E72"/>
    <mergeCell ref="F69:F72"/>
    <mergeCell ref="H69:H72"/>
    <mergeCell ref="I69:I72"/>
    <mergeCell ref="J69:J72"/>
    <mergeCell ref="B79:B86"/>
    <mergeCell ref="C79:C86"/>
    <mergeCell ref="D79:D86"/>
    <mergeCell ref="E79:E86"/>
    <mergeCell ref="F79:F86"/>
    <mergeCell ref="H79:H86"/>
    <mergeCell ref="I79:I86"/>
    <mergeCell ref="J79:J86"/>
    <mergeCell ref="I73:I78"/>
    <mergeCell ref="J73:J78"/>
    <mergeCell ref="E73:E75"/>
  </mergeCells>
  <pageMargins left="0.31496062992125984" right="0.31496062992125984" top="0.59055118110236227" bottom="0.59055118110236227" header="0.31496062992125984" footer="0.31496062992125984"/>
  <pageSetup paperSize="9" scale="63" firstPageNumber="8" fitToHeight="0" orientation="landscape" r:id="rId1"/>
  <headerFooter>
    <oddHeader>&amp;C&amp;P</oddHeader>
  </headerFooter>
  <rowBreaks count="3" manualBreakCount="3">
    <brk id="20" max="16383" man="1"/>
    <brk id="47" max="16383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77"/>
  <sheetViews>
    <sheetView topLeftCell="A126" zoomScale="80" zoomScaleNormal="80" workbookViewId="0">
      <selection activeCell="E140" sqref="E140"/>
    </sheetView>
  </sheetViews>
  <sheetFormatPr defaultColWidth="9.33203125" defaultRowHeight="14.4" x14ac:dyDescent="0.3"/>
  <cols>
    <col min="1" max="1" width="5.33203125" style="25" customWidth="1"/>
    <col min="2" max="2" width="16.6640625" style="25" customWidth="1"/>
    <col min="3" max="3" width="9.33203125" style="25"/>
    <col min="4" max="4" width="9.88671875" style="25" customWidth="1"/>
    <col min="5" max="5" width="10.33203125" style="25" customWidth="1"/>
    <col min="6" max="6" width="10" style="25" bestFit="1" customWidth="1"/>
    <col min="7" max="7" width="30.6640625" style="25" customWidth="1"/>
    <col min="8" max="8" width="8.5546875" style="25" customWidth="1"/>
    <col min="9" max="9" width="7.6640625" style="25" customWidth="1"/>
    <col min="10" max="10" width="8.44140625" style="25" customWidth="1"/>
    <col min="11" max="11" width="39.44140625" style="25" customWidth="1"/>
    <col min="12" max="12" width="10.88671875" style="25" bestFit="1" customWidth="1"/>
    <col min="13" max="13" width="10.88671875" style="25" customWidth="1"/>
    <col min="14" max="15" width="5.109375" style="25" customWidth="1"/>
    <col min="16" max="16" width="5.5546875" style="25" customWidth="1"/>
    <col min="17" max="19" width="5.6640625" style="25" customWidth="1"/>
    <col min="20" max="20" width="6.44140625" style="25" customWidth="1"/>
    <col min="21" max="21" width="6.33203125" style="25" customWidth="1"/>
    <col min="22" max="22" width="8.88671875" style="25" customWidth="1"/>
    <col min="23" max="23" width="7.109375" style="25" customWidth="1"/>
    <col min="24" max="24" width="6.6640625" style="25" customWidth="1"/>
    <col min="25" max="25" width="11.109375" style="25" customWidth="1"/>
    <col min="26" max="26" width="7.6640625" style="25" customWidth="1"/>
    <col min="27" max="16384" width="9.33203125" style="25"/>
  </cols>
  <sheetData>
    <row r="1" spans="1:26" ht="18" customHeight="1" thickBot="1" x14ac:dyDescent="0.4">
      <c r="A1" s="491" t="s">
        <v>306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3"/>
    </row>
    <row r="2" spans="1:26" ht="70.2" customHeight="1" thickBot="1" x14ac:dyDescent="0.35">
      <c r="A2" s="494" t="s">
        <v>5</v>
      </c>
      <c r="B2" s="519" t="s">
        <v>6</v>
      </c>
      <c r="C2" s="520"/>
      <c r="D2" s="520"/>
      <c r="E2" s="520"/>
      <c r="F2" s="521"/>
      <c r="G2" s="501" t="s">
        <v>7</v>
      </c>
      <c r="H2" s="539" t="s">
        <v>25</v>
      </c>
      <c r="I2" s="532" t="s">
        <v>277</v>
      </c>
      <c r="J2" s="494" t="s">
        <v>9</v>
      </c>
      <c r="K2" s="516" t="s">
        <v>10</v>
      </c>
      <c r="L2" s="537" t="s">
        <v>610</v>
      </c>
      <c r="M2" s="538"/>
      <c r="N2" s="522" t="s">
        <v>611</v>
      </c>
      <c r="O2" s="523"/>
      <c r="P2" s="510" t="s">
        <v>612</v>
      </c>
      <c r="Q2" s="511"/>
      <c r="R2" s="511"/>
      <c r="S2" s="511"/>
      <c r="T2" s="511"/>
      <c r="U2" s="511"/>
      <c r="V2" s="511"/>
      <c r="W2" s="512"/>
      <c r="X2" s="512"/>
      <c r="Y2" s="524" t="s">
        <v>11</v>
      </c>
      <c r="Z2" s="525"/>
    </row>
    <row r="3" spans="1:26" ht="25.95" customHeight="1" x14ac:dyDescent="0.3">
      <c r="A3" s="495"/>
      <c r="B3" s="501" t="s">
        <v>12</v>
      </c>
      <c r="C3" s="497" t="s">
        <v>13</v>
      </c>
      <c r="D3" s="497" t="s">
        <v>14</v>
      </c>
      <c r="E3" s="497" t="s">
        <v>15</v>
      </c>
      <c r="F3" s="499" t="s">
        <v>16</v>
      </c>
      <c r="G3" s="502"/>
      <c r="H3" s="540"/>
      <c r="I3" s="533"/>
      <c r="J3" s="495"/>
      <c r="K3" s="517"/>
      <c r="L3" s="530" t="s">
        <v>17</v>
      </c>
      <c r="M3" s="535" t="s">
        <v>18</v>
      </c>
      <c r="N3" s="536" t="s">
        <v>278</v>
      </c>
      <c r="O3" s="531" t="s">
        <v>279</v>
      </c>
      <c r="P3" s="514" t="s">
        <v>26</v>
      </c>
      <c r="Q3" s="515"/>
      <c r="R3" s="515"/>
      <c r="S3" s="516"/>
      <c r="T3" s="504" t="s">
        <v>280</v>
      </c>
      <c r="U3" s="506" t="s">
        <v>281</v>
      </c>
      <c r="V3" s="506" t="s">
        <v>282</v>
      </c>
      <c r="W3" s="504" t="s">
        <v>283</v>
      </c>
      <c r="X3" s="508" t="s">
        <v>284</v>
      </c>
      <c r="Y3" s="526" t="s">
        <v>19</v>
      </c>
      <c r="Z3" s="528" t="s">
        <v>20</v>
      </c>
    </row>
    <row r="4" spans="1:26" ht="99.6" customHeight="1" thickBot="1" x14ac:dyDescent="0.35">
      <c r="A4" s="496"/>
      <c r="B4" s="513"/>
      <c r="C4" s="498"/>
      <c r="D4" s="498"/>
      <c r="E4" s="498"/>
      <c r="F4" s="500"/>
      <c r="G4" s="503"/>
      <c r="H4" s="541"/>
      <c r="I4" s="534"/>
      <c r="J4" s="496"/>
      <c r="K4" s="518"/>
      <c r="L4" s="526"/>
      <c r="M4" s="528"/>
      <c r="N4" s="526"/>
      <c r="O4" s="528"/>
      <c r="P4" s="326" t="s">
        <v>40</v>
      </c>
      <c r="Q4" s="327" t="s">
        <v>613</v>
      </c>
      <c r="R4" s="327" t="s">
        <v>614</v>
      </c>
      <c r="S4" s="328" t="s">
        <v>615</v>
      </c>
      <c r="T4" s="505"/>
      <c r="U4" s="507"/>
      <c r="V4" s="507"/>
      <c r="W4" s="505"/>
      <c r="X4" s="509"/>
      <c r="Y4" s="527"/>
      <c r="Z4" s="529"/>
    </row>
    <row r="5" spans="1:26" ht="28.8" x14ac:dyDescent="0.3">
      <c r="A5" s="329">
        <v>1</v>
      </c>
      <c r="B5" s="453" t="s">
        <v>80</v>
      </c>
      <c r="C5" s="456" t="s">
        <v>60</v>
      </c>
      <c r="D5" s="461">
        <v>71173854</v>
      </c>
      <c r="E5" s="461">
        <v>117700576</v>
      </c>
      <c r="F5" s="459">
        <v>600099474</v>
      </c>
      <c r="G5" s="138" t="s">
        <v>82</v>
      </c>
      <c r="H5" s="432" t="s">
        <v>62</v>
      </c>
      <c r="I5" s="432" t="s">
        <v>63</v>
      </c>
      <c r="J5" s="435" t="s">
        <v>63</v>
      </c>
      <c r="K5" s="139" t="s">
        <v>82</v>
      </c>
      <c r="L5" s="140">
        <v>100000</v>
      </c>
      <c r="M5" s="141">
        <f>L5*0.85</f>
        <v>85000</v>
      </c>
      <c r="N5" s="142">
        <v>2021</v>
      </c>
      <c r="O5" s="143">
        <v>2027</v>
      </c>
      <c r="P5" s="142"/>
      <c r="Q5" s="144"/>
      <c r="R5" s="144"/>
      <c r="S5" s="143" t="s">
        <v>83</v>
      </c>
      <c r="T5" s="145"/>
      <c r="U5" s="145" t="s">
        <v>83</v>
      </c>
      <c r="V5" s="145"/>
      <c r="W5" s="145"/>
      <c r="X5" s="145" t="s">
        <v>83</v>
      </c>
      <c r="Y5" s="142" t="s">
        <v>65</v>
      </c>
      <c r="Z5" s="146" t="s">
        <v>64</v>
      </c>
    </row>
    <row r="6" spans="1:26" ht="43.8" thickBot="1" x14ac:dyDescent="0.35">
      <c r="A6" s="329">
        <f>A5+1</f>
        <v>2</v>
      </c>
      <c r="B6" s="455"/>
      <c r="C6" s="458"/>
      <c r="D6" s="463"/>
      <c r="E6" s="463"/>
      <c r="F6" s="468"/>
      <c r="G6" s="147" t="s">
        <v>495</v>
      </c>
      <c r="H6" s="434"/>
      <c r="I6" s="434"/>
      <c r="J6" s="437"/>
      <c r="K6" s="148" t="s">
        <v>517</v>
      </c>
      <c r="L6" s="149">
        <v>200000</v>
      </c>
      <c r="M6" s="150">
        <v>170000</v>
      </c>
      <c r="N6" s="151">
        <v>2025</v>
      </c>
      <c r="O6" s="152">
        <v>2025</v>
      </c>
      <c r="P6" s="151"/>
      <c r="Q6" s="153"/>
      <c r="R6" s="153"/>
      <c r="S6" s="152"/>
      <c r="T6" s="154"/>
      <c r="U6" s="154"/>
      <c r="V6" s="154"/>
      <c r="W6" s="154"/>
      <c r="X6" s="154"/>
      <c r="Y6" s="151" t="s">
        <v>65</v>
      </c>
      <c r="Z6" s="155" t="s">
        <v>64</v>
      </c>
    </row>
    <row r="7" spans="1:26" ht="43.2" customHeight="1" x14ac:dyDescent="0.3">
      <c r="A7" s="329">
        <f t="shared" ref="A7:A71" si="0">A6+1</f>
        <v>3</v>
      </c>
      <c r="B7" s="453" t="s">
        <v>84</v>
      </c>
      <c r="C7" s="456" t="s">
        <v>60</v>
      </c>
      <c r="D7" s="461" t="s">
        <v>85</v>
      </c>
      <c r="E7" s="156" t="s">
        <v>88</v>
      </c>
      <c r="F7" s="459" t="s">
        <v>87</v>
      </c>
      <c r="G7" s="157" t="s">
        <v>310</v>
      </c>
      <c r="H7" s="432" t="s">
        <v>62</v>
      </c>
      <c r="I7" s="432" t="s">
        <v>63</v>
      </c>
      <c r="J7" s="435" t="s">
        <v>63</v>
      </c>
      <c r="K7" s="158" t="s">
        <v>311</v>
      </c>
      <c r="L7" s="159">
        <v>500000</v>
      </c>
      <c r="M7" s="160">
        <f>L7*0.85</f>
        <v>425000</v>
      </c>
      <c r="N7" s="161">
        <v>2022</v>
      </c>
      <c r="O7" s="162">
        <v>2026</v>
      </c>
      <c r="P7" s="161"/>
      <c r="Q7" s="163" t="s">
        <v>83</v>
      </c>
      <c r="R7" s="163" t="s">
        <v>83</v>
      </c>
      <c r="S7" s="162"/>
      <c r="T7" s="164"/>
      <c r="U7" s="164"/>
      <c r="V7" s="164" t="s">
        <v>83</v>
      </c>
      <c r="W7" s="164" t="s">
        <v>83</v>
      </c>
      <c r="X7" s="164"/>
      <c r="Y7" s="161" t="s">
        <v>65</v>
      </c>
      <c r="Z7" s="165" t="s">
        <v>64</v>
      </c>
    </row>
    <row r="8" spans="1:26" ht="57.6" x14ac:dyDescent="0.3">
      <c r="A8" s="329">
        <f t="shared" si="0"/>
        <v>4</v>
      </c>
      <c r="B8" s="454"/>
      <c r="C8" s="457"/>
      <c r="D8" s="462"/>
      <c r="E8" s="169" t="s">
        <v>86</v>
      </c>
      <c r="F8" s="460"/>
      <c r="G8" s="33" t="s">
        <v>312</v>
      </c>
      <c r="H8" s="433"/>
      <c r="I8" s="433"/>
      <c r="J8" s="436"/>
      <c r="K8" s="170" t="s">
        <v>313</v>
      </c>
      <c r="L8" s="171">
        <v>30000000</v>
      </c>
      <c r="M8" s="172">
        <f>L8*0.85</f>
        <v>25500000</v>
      </c>
      <c r="N8" s="173">
        <v>2022</v>
      </c>
      <c r="O8" s="174">
        <v>2026</v>
      </c>
      <c r="P8" s="173"/>
      <c r="Q8" s="175"/>
      <c r="R8" s="175" t="s">
        <v>83</v>
      </c>
      <c r="S8" s="174" t="s">
        <v>83</v>
      </c>
      <c r="T8" s="176"/>
      <c r="U8" s="176"/>
      <c r="V8" s="176" t="s">
        <v>83</v>
      </c>
      <c r="W8" s="176"/>
      <c r="X8" s="176"/>
      <c r="Y8" s="346" t="s">
        <v>79</v>
      </c>
      <c r="Z8" s="177" t="s">
        <v>64</v>
      </c>
    </row>
    <row r="9" spans="1:26" ht="43.2" x14ac:dyDescent="0.3">
      <c r="A9" s="329">
        <f t="shared" si="0"/>
        <v>5</v>
      </c>
      <c r="B9" s="454"/>
      <c r="C9" s="457"/>
      <c r="D9" s="462"/>
      <c r="E9" s="169" t="s">
        <v>314</v>
      </c>
      <c r="F9" s="460"/>
      <c r="G9" s="33" t="s">
        <v>315</v>
      </c>
      <c r="H9" s="433"/>
      <c r="I9" s="433"/>
      <c r="J9" s="436"/>
      <c r="K9" s="170" t="s">
        <v>316</v>
      </c>
      <c r="L9" s="171">
        <v>1500000</v>
      </c>
      <c r="M9" s="172">
        <f>L9*0.85</f>
        <v>1275000</v>
      </c>
      <c r="N9" s="173">
        <v>2022</v>
      </c>
      <c r="O9" s="174">
        <v>2026</v>
      </c>
      <c r="P9" s="173"/>
      <c r="Q9" s="175" t="s">
        <v>83</v>
      </c>
      <c r="R9" s="175"/>
      <c r="S9" s="174"/>
      <c r="T9" s="176"/>
      <c r="U9" s="176"/>
      <c r="V9" s="176"/>
      <c r="W9" s="176" t="s">
        <v>83</v>
      </c>
      <c r="X9" s="176"/>
      <c r="Y9" s="173" t="s">
        <v>65</v>
      </c>
      <c r="Z9" s="177" t="s">
        <v>64</v>
      </c>
    </row>
    <row r="10" spans="1:26" ht="28.8" x14ac:dyDescent="0.3">
      <c r="A10" s="329">
        <f t="shared" si="0"/>
        <v>6</v>
      </c>
      <c r="B10" s="454"/>
      <c r="C10" s="457"/>
      <c r="D10" s="462"/>
      <c r="E10" s="445" t="s">
        <v>86</v>
      </c>
      <c r="F10" s="460"/>
      <c r="G10" s="33" t="s">
        <v>89</v>
      </c>
      <c r="H10" s="433"/>
      <c r="I10" s="433"/>
      <c r="J10" s="436"/>
      <c r="K10" s="170" t="s">
        <v>317</v>
      </c>
      <c r="L10" s="171">
        <v>7500000</v>
      </c>
      <c r="M10" s="172">
        <f t="shared" ref="M10:M95" si="1">L10*0.85</f>
        <v>6375000</v>
      </c>
      <c r="N10" s="173">
        <v>2022</v>
      </c>
      <c r="O10" s="174">
        <v>2026</v>
      </c>
      <c r="P10" s="173" t="s">
        <v>83</v>
      </c>
      <c r="Q10" s="175"/>
      <c r="R10" s="175"/>
      <c r="S10" s="174" t="s">
        <v>83</v>
      </c>
      <c r="T10" s="176"/>
      <c r="U10" s="176"/>
      <c r="V10" s="176"/>
      <c r="W10" s="176"/>
      <c r="X10" s="176" t="s">
        <v>83</v>
      </c>
      <c r="Y10" s="179" t="s">
        <v>79</v>
      </c>
      <c r="Z10" s="177" t="s">
        <v>64</v>
      </c>
    </row>
    <row r="11" spans="1:26" ht="43.2" x14ac:dyDescent="0.3">
      <c r="A11" s="329">
        <f t="shared" si="0"/>
        <v>7</v>
      </c>
      <c r="B11" s="454"/>
      <c r="C11" s="457"/>
      <c r="D11" s="462"/>
      <c r="E11" s="445"/>
      <c r="F11" s="460"/>
      <c r="G11" s="33" t="s">
        <v>318</v>
      </c>
      <c r="H11" s="433"/>
      <c r="I11" s="433"/>
      <c r="J11" s="436"/>
      <c r="K11" s="170" t="s">
        <v>320</v>
      </c>
      <c r="L11" s="171">
        <v>3000000</v>
      </c>
      <c r="M11" s="172">
        <f t="shared" si="1"/>
        <v>2550000</v>
      </c>
      <c r="N11" s="173">
        <v>2022</v>
      </c>
      <c r="O11" s="174">
        <v>2025</v>
      </c>
      <c r="P11" s="173"/>
      <c r="Q11" s="175"/>
      <c r="R11" s="175" t="s">
        <v>83</v>
      </c>
      <c r="S11" s="174"/>
      <c r="T11" s="176"/>
      <c r="U11" s="176"/>
      <c r="V11" s="176"/>
      <c r="W11" s="176"/>
      <c r="X11" s="176"/>
      <c r="Y11" s="179" t="s">
        <v>412</v>
      </c>
      <c r="Z11" s="177" t="s">
        <v>293</v>
      </c>
    </row>
    <row r="12" spans="1:26" ht="43.2" x14ac:dyDescent="0.3">
      <c r="A12" s="329">
        <f t="shared" si="0"/>
        <v>8</v>
      </c>
      <c r="B12" s="454"/>
      <c r="C12" s="457"/>
      <c r="D12" s="462"/>
      <c r="E12" s="445"/>
      <c r="F12" s="460"/>
      <c r="G12" s="33" t="s">
        <v>319</v>
      </c>
      <c r="H12" s="433"/>
      <c r="I12" s="433"/>
      <c r="J12" s="436"/>
      <c r="K12" s="170" t="s">
        <v>321</v>
      </c>
      <c r="L12" s="171">
        <v>6200000</v>
      </c>
      <c r="M12" s="172">
        <f t="shared" si="1"/>
        <v>5270000</v>
      </c>
      <c r="N12" s="173">
        <v>2022</v>
      </c>
      <c r="O12" s="174">
        <v>2026</v>
      </c>
      <c r="P12" s="173"/>
      <c r="Q12" s="175" t="s">
        <v>83</v>
      </c>
      <c r="R12" s="175"/>
      <c r="S12" s="174" t="s">
        <v>83</v>
      </c>
      <c r="T12" s="176"/>
      <c r="U12" s="176" t="s">
        <v>83</v>
      </c>
      <c r="V12" s="176"/>
      <c r="W12" s="176"/>
      <c r="X12" s="176" t="s">
        <v>83</v>
      </c>
      <c r="Y12" s="179" t="s">
        <v>79</v>
      </c>
      <c r="Z12" s="177" t="s">
        <v>64</v>
      </c>
    </row>
    <row r="13" spans="1:26" ht="28.8" x14ac:dyDescent="0.3">
      <c r="A13" s="329">
        <f t="shared" si="0"/>
        <v>9</v>
      </c>
      <c r="B13" s="454"/>
      <c r="C13" s="457"/>
      <c r="D13" s="462"/>
      <c r="E13" s="445"/>
      <c r="F13" s="460"/>
      <c r="G13" s="33" t="s">
        <v>90</v>
      </c>
      <c r="H13" s="433"/>
      <c r="I13" s="433"/>
      <c r="J13" s="436"/>
      <c r="K13" s="170" t="s">
        <v>322</v>
      </c>
      <c r="L13" s="171">
        <v>600000</v>
      </c>
      <c r="M13" s="172">
        <f t="shared" si="1"/>
        <v>510000</v>
      </c>
      <c r="N13" s="173">
        <v>2022</v>
      </c>
      <c r="O13" s="174">
        <v>2024</v>
      </c>
      <c r="P13" s="173" t="s">
        <v>83</v>
      </c>
      <c r="Q13" s="175" t="s">
        <v>83</v>
      </c>
      <c r="R13" s="175"/>
      <c r="S13" s="174" t="s">
        <v>83</v>
      </c>
      <c r="T13" s="176"/>
      <c r="U13" s="176"/>
      <c r="V13" s="176"/>
      <c r="W13" s="176"/>
      <c r="X13" s="176" t="s">
        <v>83</v>
      </c>
      <c r="Y13" s="173" t="s">
        <v>414</v>
      </c>
      <c r="Z13" s="177" t="s">
        <v>64</v>
      </c>
    </row>
    <row r="14" spans="1:26" ht="28.8" x14ac:dyDescent="0.3">
      <c r="A14" s="329">
        <f t="shared" si="0"/>
        <v>10</v>
      </c>
      <c r="B14" s="454"/>
      <c r="C14" s="457"/>
      <c r="D14" s="462"/>
      <c r="E14" s="180" t="s">
        <v>365</v>
      </c>
      <c r="F14" s="460"/>
      <c r="G14" s="33" t="s">
        <v>366</v>
      </c>
      <c r="H14" s="433"/>
      <c r="I14" s="433"/>
      <c r="J14" s="436"/>
      <c r="K14" s="170" t="s">
        <v>368</v>
      </c>
      <c r="L14" s="171">
        <v>300000</v>
      </c>
      <c r="M14" s="172">
        <f t="shared" si="1"/>
        <v>255000</v>
      </c>
      <c r="N14" s="173">
        <v>2022</v>
      </c>
      <c r="O14" s="174">
        <v>2024</v>
      </c>
      <c r="P14" s="173"/>
      <c r="Q14" s="175"/>
      <c r="R14" s="175"/>
      <c r="S14" s="174"/>
      <c r="T14" s="176"/>
      <c r="U14" s="176"/>
      <c r="V14" s="176"/>
      <c r="W14" s="176"/>
      <c r="X14" s="176"/>
      <c r="Y14" s="173" t="s">
        <v>414</v>
      </c>
      <c r="Z14" s="177" t="s">
        <v>64</v>
      </c>
    </row>
    <row r="15" spans="1:26" x14ac:dyDescent="0.3">
      <c r="A15" s="329">
        <f t="shared" si="0"/>
        <v>11</v>
      </c>
      <c r="B15" s="454"/>
      <c r="C15" s="457"/>
      <c r="D15" s="462"/>
      <c r="E15" s="181" t="s">
        <v>580</v>
      </c>
      <c r="F15" s="460"/>
      <c r="G15" s="34" t="s">
        <v>579</v>
      </c>
      <c r="H15" s="433"/>
      <c r="I15" s="433"/>
      <c r="J15" s="436"/>
      <c r="K15" s="182" t="s">
        <v>579</v>
      </c>
      <c r="L15" s="183">
        <v>800000</v>
      </c>
      <c r="M15" s="184">
        <f t="shared" si="1"/>
        <v>680000</v>
      </c>
      <c r="N15" s="185">
        <v>2024</v>
      </c>
      <c r="O15" s="186">
        <v>2026</v>
      </c>
      <c r="P15" s="185"/>
      <c r="Q15" s="187"/>
      <c r="R15" s="187"/>
      <c r="S15" s="186"/>
      <c r="T15" s="188"/>
      <c r="U15" s="188"/>
      <c r="V15" s="188" t="s">
        <v>83</v>
      </c>
      <c r="W15" s="188" t="s">
        <v>83</v>
      </c>
      <c r="X15" s="188"/>
      <c r="Y15" s="347" t="s">
        <v>414</v>
      </c>
      <c r="Z15" s="189" t="s">
        <v>64</v>
      </c>
    </row>
    <row r="16" spans="1:26" ht="15" thickBot="1" x14ac:dyDescent="0.35">
      <c r="A16" s="329">
        <f t="shared" si="0"/>
        <v>12</v>
      </c>
      <c r="B16" s="455"/>
      <c r="C16" s="458"/>
      <c r="D16" s="463"/>
      <c r="E16" s="190" t="s">
        <v>86</v>
      </c>
      <c r="F16" s="468"/>
      <c r="G16" s="147" t="s">
        <v>367</v>
      </c>
      <c r="H16" s="434"/>
      <c r="I16" s="434"/>
      <c r="J16" s="437"/>
      <c r="K16" s="148" t="s">
        <v>369</v>
      </c>
      <c r="L16" s="149">
        <v>150000</v>
      </c>
      <c r="M16" s="150">
        <f t="shared" si="1"/>
        <v>127500</v>
      </c>
      <c r="N16" s="151">
        <v>2022</v>
      </c>
      <c r="O16" s="152">
        <v>2024</v>
      </c>
      <c r="P16" s="151"/>
      <c r="Q16" s="153"/>
      <c r="R16" s="153"/>
      <c r="S16" s="152"/>
      <c r="T16" s="154"/>
      <c r="U16" s="154"/>
      <c r="V16" s="154"/>
      <c r="W16" s="154"/>
      <c r="X16" s="154"/>
      <c r="Y16" s="151" t="s">
        <v>414</v>
      </c>
      <c r="Z16" s="155" t="s">
        <v>64</v>
      </c>
    </row>
    <row r="17" spans="1:26" ht="58.2" thickBot="1" x14ac:dyDescent="0.35">
      <c r="A17" s="329">
        <f t="shared" si="0"/>
        <v>13</v>
      </c>
      <c r="B17" s="166" t="s">
        <v>91</v>
      </c>
      <c r="C17" s="167" t="s">
        <v>60</v>
      </c>
      <c r="D17" s="168" t="s">
        <v>92</v>
      </c>
      <c r="E17" s="191" t="s">
        <v>94</v>
      </c>
      <c r="F17" s="192" t="s">
        <v>93</v>
      </c>
      <c r="G17" s="193" t="s">
        <v>273</v>
      </c>
      <c r="H17" s="194" t="s">
        <v>62</v>
      </c>
      <c r="I17" s="194" t="s">
        <v>63</v>
      </c>
      <c r="J17" s="195" t="s">
        <v>63</v>
      </c>
      <c r="K17" s="193" t="s">
        <v>273</v>
      </c>
      <c r="L17" s="196">
        <v>1600000</v>
      </c>
      <c r="M17" s="197">
        <f t="shared" si="1"/>
        <v>1360000</v>
      </c>
      <c r="N17" s="198">
        <v>2022</v>
      </c>
      <c r="O17" s="199">
        <v>2023</v>
      </c>
      <c r="P17" s="198"/>
      <c r="Q17" s="200" t="s">
        <v>83</v>
      </c>
      <c r="R17" s="200"/>
      <c r="S17" s="199"/>
      <c r="T17" s="201"/>
      <c r="U17" s="201"/>
      <c r="V17" s="201" t="s">
        <v>83</v>
      </c>
      <c r="W17" s="201" t="s">
        <v>83</v>
      </c>
      <c r="X17" s="201"/>
      <c r="Y17" s="198" t="s">
        <v>414</v>
      </c>
      <c r="Z17" s="199" t="s">
        <v>64</v>
      </c>
    </row>
    <row r="18" spans="1:26" ht="28.8" customHeight="1" x14ac:dyDescent="0.3">
      <c r="A18" s="329">
        <f t="shared" si="0"/>
        <v>14</v>
      </c>
      <c r="B18" s="453" t="s">
        <v>95</v>
      </c>
      <c r="C18" s="546" t="s">
        <v>60</v>
      </c>
      <c r="D18" s="461" t="s">
        <v>96</v>
      </c>
      <c r="E18" s="545" t="s">
        <v>97</v>
      </c>
      <c r="F18" s="459" t="s">
        <v>98</v>
      </c>
      <c r="G18" s="138" t="s">
        <v>99</v>
      </c>
      <c r="H18" s="432" t="s">
        <v>62</v>
      </c>
      <c r="I18" s="432" t="s">
        <v>63</v>
      </c>
      <c r="J18" s="435" t="s">
        <v>63</v>
      </c>
      <c r="K18" s="139" t="s">
        <v>101</v>
      </c>
      <c r="L18" s="140">
        <v>1000000</v>
      </c>
      <c r="M18" s="141">
        <f t="shared" si="1"/>
        <v>850000</v>
      </c>
      <c r="N18" s="142">
        <v>2026</v>
      </c>
      <c r="O18" s="143">
        <v>2028</v>
      </c>
      <c r="P18" s="142"/>
      <c r="Q18" s="144" t="s">
        <v>83</v>
      </c>
      <c r="R18" s="144"/>
      <c r="S18" s="143"/>
      <c r="T18" s="145"/>
      <c r="U18" s="145"/>
      <c r="V18" s="145" t="s">
        <v>83</v>
      </c>
      <c r="W18" s="145"/>
      <c r="X18" s="145"/>
      <c r="Y18" s="142" t="s">
        <v>65</v>
      </c>
      <c r="Z18" s="146" t="s">
        <v>64</v>
      </c>
    </row>
    <row r="19" spans="1:26" x14ac:dyDescent="0.3">
      <c r="A19" s="329">
        <f t="shared" si="0"/>
        <v>15</v>
      </c>
      <c r="B19" s="454"/>
      <c r="C19" s="547"/>
      <c r="D19" s="462"/>
      <c r="E19" s="542"/>
      <c r="F19" s="460"/>
      <c r="G19" s="33" t="s">
        <v>100</v>
      </c>
      <c r="H19" s="433"/>
      <c r="I19" s="433"/>
      <c r="J19" s="436"/>
      <c r="K19" s="170" t="s">
        <v>102</v>
      </c>
      <c r="L19" s="171">
        <v>2000000</v>
      </c>
      <c r="M19" s="172">
        <f t="shared" si="1"/>
        <v>1700000</v>
      </c>
      <c r="N19" s="173">
        <v>2026</v>
      </c>
      <c r="O19" s="174">
        <v>2028</v>
      </c>
      <c r="P19" s="173"/>
      <c r="Q19" s="175"/>
      <c r="R19" s="175"/>
      <c r="S19" s="174"/>
      <c r="T19" s="176"/>
      <c r="U19" s="176"/>
      <c r="V19" s="176"/>
      <c r="W19" s="176"/>
      <c r="X19" s="176"/>
      <c r="Y19" s="173" t="s">
        <v>65</v>
      </c>
      <c r="Z19" s="177" t="s">
        <v>64</v>
      </c>
    </row>
    <row r="20" spans="1:26" ht="28.8" x14ac:dyDescent="0.3">
      <c r="A20" s="329">
        <f t="shared" si="0"/>
        <v>16</v>
      </c>
      <c r="B20" s="454"/>
      <c r="C20" s="547"/>
      <c r="D20" s="462"/>
      <c r="E20" s="542"/>
      <c r="F20" s="460"/>
      <c r="G20" s="33" t="s">
        <v>328</v>
      </c>
      <c r="H20" s="433"/>
      <c r="I20" s="433"/>
      <c r="J20" s="436"/>
      <c r="K20" s="170" t="s">
        <v>329</v>
      </c>
      <c r="L20" s="171">
        <v>20000000</v>
      </c>
      <c r="M20" s="172">
        <f t="shared" si="1"/>
        <v>17000000</v>
      </c>
      <c r="N20" s="173">
        <v>2027</v>
      </c>
      <c r="O20" s="174">
        <v>2030</v>
      </c>
      <c r="P20" s="173"/>
      <c r="Q20" s="175"/>
      <c r="R20" s="175"/>
      <c r="S20" s="174"/>
      <c r="T20" s="176"/>
      <c r="U20" s="176"/>
      <c r="V20" s="176"/>
      <c r="W20" s="176"/>
      <c r="X20" s="176"/>
      <c r="Y20" s="173" t="s">
        <v>65</v>
      </c>
      <c r="Z20" s="177" t="s">
        <v>64</v>
      </c>
    </row>
    <row r="21" spans="1:26" ht="43.2" x14ac:dyDescent="0.3">
      <c r="A21" s="329">
        <f t="shared" si="0"/>
        <v>17</v>
      </c>
      <c r="B21" s="454"/>
      <c r="C21" s="547"/>
      <c r="D21" s="462"/>
      <c r="E21" s="203" t="s">
        <v>103</v>
      </c>
      <c r="F21" s="460"/>
      <c r="G21" s="33" t="s">
        <v>333</v>
      </c>
      <c r="H21" s="433"/>
      <c r="I21" s="433"/>
      <c r="J21" s="436"/>
      <c r="K21" s="170" t="s">
        <v>334</v>
      </c>
      <c r="L21" s="171">
        <v>80000000</v>
      </c>
      <c r="M21" s="172">
        <f t="shared" si="1"/>
        <v>68000000</v>
      </c>
      <c r="N21" s="173">
        <v>2026</v>
      </c>
      <c r="O21" s="174">
        <v>2028</v>
      </c>
      <c r="P21" s="173"/>
      <c r="Q21" s="175"/>
      <c r="R21" s="175"/>
      <c r="S21" s="174"/>
      <c r="T21" s="176"/>
      <c r="U21" s="176"/>
      <c r="V21" s="176"/>
      <c r="W21" s="176"/>
      <c r="X21" s="176"/>
      <c r="Y21" s="173" t="s">
        <v>65</v>
      </c>
      <c r="Z21" s="177" t="s">
        <v>64</v>
      </c>
    </row>
    <row r="22" spans="1:26" ht="28.8" x14ac:dyDescent="0.3">
      <c r="A22" s="329">
        <f t="shared" si="0"/>
        <v>18</v>
      </c>
      <c r="B22" s="454"/>
      <c r="C22" s="547"/>
      <c r="D22" s="462"/>
      <c r="E22" s="542" t="s">
        <v>97</v>
      </c>
      <c r="F22" s="460"/>
      <c r="G22" s="33" t="s">
        <v>104</v>
      </c>
      <c r="H22" s="433"/>
      <c r="I22" s="433"/>
      <c r="J22" s="436"/>
      <c r="K22" s="170" t="s">
        <v>104</v>
      </c>
      <c r="L22" s="171">
        <v>800000</v>
      </c>
      <c r="M22" s="172">
        <f t="shared" si="1"/>
        <v>680000</v>
      </c>
      <c r="N22" s="173">
        <v>2021</v>
      </c>
      <c r="O22" s="174">
        <v>2025</v>
      </c>
      <c r="P22" s="173"/>
      <c r="Q22" s="175"/>
      <c r="R22" s="175"/>
      <c r="S22" s="174"/>
      <c r="T22" s="176"/>
      <c r="U22" s="176" t="s">
        <v>83</v>
      </c>
      <c r="V22" s="176" t="s">
        <v>83</v>
      </c>
      <c r="W22" s="176"/>
      <c r="X22" s="176"/>
      <c r="Y22" s="173" t="s">
        <v>414</v>
      </c>
      <c r="Z22" s="177" t="s">
        <v>64</v>
      </c>
    </row>
    <row r="23" spans="1:26" ht="28.8" x14ac:dyDescent="0.3">
      <c r="A23" s="329">
        <f t="shared" si="0"/>
        <v>19</v>
      </c>
      <c r="B23" s="454"/>
      <c r="C23" s="547"/>
      <c r="D23" s="462"/>
      <c r="E23" s="542"/>
      <c r="F23" s="460"/>
      <c r="G23" s="33" t="s">
        <v>105</v>
      </c>
      <c r="H23" s="433"/>
      <c r="I23" s="433"/>
      <c r="J23" s="436"/>
      <c r="K23" s="170" t="s">
        <v>105</v>
      </c>
      <c r="L23" s="171">
        <v>1500000</v>
      </c>
      <c r="M23" s="172">
        <f t="shared" si="1"/>
        <v>1275000</v>
      </c>
      <c r="N23" s="173">
        <v>2021</v>
      </c>
      <c r="O23" s="174">
        <v>2025</v>
      </c>
      <c r="P23" s="173"/>
      <c r="Q23" s="175"/>
      <c r="R23" s="175"/>
      <c r="S23" s="174"/>
      <c r="T23" s="176"/>
      <c r="U23" s="176"/>
      <c r="V23" s="176"/>
      <c r="W23" s="176"/>
      <c r="X23" s="176" t="s">
        <v>83</v>
      </c>
      <c r="Y23" s="173" t="s">
        <v>414</v>
      </c>
      <c r="Z23" s="177" t="s">
        <v>64</v>
      </c>
    </row>
    <row r="24" spans="1:26" ht="43.2" x14ac:dyDescent="0.3">
      <c r="A24" s="329">
        <f t="shared" si="0"/>
        <v>20</v>
      </c>
      <c r="B24" s="454"/>
      <c r="C24" s="547"/>
      <c r="D24" s="462"/>
      <c r="E24" s="203" t="s">
        <v>103</v>
      </c>
      <c r="F24" s="460"/>
      <c r="G24" s="33" t="s">
        <v>106</v>
      </c>
      <c r="H24" s="433"/>
      <c r="I24" s="433"/>
      <c r="J24" s="436"/>
      <c r="K24" s="170" t="s">
        <v>106</v>
      </c>
      <c r="L24" s="171">
        <v>600000</v>
      </c>
      <c r="M24" s="172">
        <f t="shared" si="1"/>
        <v>510000</v>
      </c>
      <c r="N24" s="173">
        <v>2021</v>
      </c>
      <c r="O24" s="174">
        <v>2023</v>
      </c>
      <c r="P24" s="173"/>
      <c r="Q24" s="175"/>
      <c r="R24" s="175"/>
      <c r="S24" s="174"/>
      <c r="T24" s="176"/>
      <c r="U24" s="176"/>
      <c r="V24" s="176"/>
      <c r="W24" s="176"/>
      <c r="X24" s="176"/>
      <c r="Y24" s="173" t="s">
        <v>414</v>
      </c>
      <c r="Z24" s="177" t="s">
        <v>64</v>
      </c>
    </row>
    <row r="25" spans="1:26" ht="28.8" x14ac:dyDescent="0.3">
      <c r="A25" s="329">
        <f t="shared" si="0"/>
        <v>21</v>
      </c>
      <c r="B25" s="454"/>
      <c r="C25" s="547"/>
      <c r="D25" s="462"/>
      <c r="E25" s="542" t="s">
        <v>97</v>
      </c>
      <c r="F25" s="460"/>
      <c r="G25" s="33" t="s">
        <v>355</v>
      </c>
      <c r="H25" s="433"/>
      <c r="I25" s="433"/>
      <c r="J25" s="436"/>
      <c r="K25" s="170" t="s">
        <v>332</v>
      </c>
      <c r="L25" s="171">
        <v>7000000</v>
      </c>
      <c r="M25" s="172">
        <f t="shared" si="1"/>
        <v>5950000</v>
      </c>
      <c r="N25" s="173">
        <v>2022</v>
      </c>
      <c r="O25" s="174">
        <v>2028</v>
      </c>
      <c r="P25" s="173"/>
      <c r="Q25" s="175"/>
      <c r="R25" s="175" t="s">
        <v>83</v>
      </c>
      <c r="S25" s="174" t="s">
        <v>83</v>
      </c>
      <c r="T25" s="176"/>
      <c r="U25" s="176"/>
      <c r="V25" s="176"/>
      <c r="W25" s="176"/>
      <c r="X25" s="176" t="s">
        <v>83</v>
      </c>
      <c r="Y25" s="179" t="s">
        <v>79</v>
      </c>
      <c r="Z25" s="177" t="s">
        <v>64</v>
      </c>
    </row>
    <row r="26" spans="1:26" ht="28.8" x14ac:dyDescent="0.3">
      <c r="A26" s="329">
        <f t="shared" si="0"/>
        <v>22</v>
      </c>
      <c r="B26" s="454"/>
      <c r="C26" s="547"/>
      <c r="D26" s="462"/>
      <c r="E26" s="542"/>
      <c r="F26" s="460"/>
      <c r="G26" s="33" t="s">
        <v>107</v>
      </c>
      <c r="H26" s="433"/>
      <c r="I26" s="433"/>
      <c r="J26" s="436"/>
      <c r="K26" s="170" t="s">
        <v>330</v>
      </c>
      <c r="L26" s="171">
        <v>2300000</v>
      </c>
      <c r="M26" s="172">
        <f t="shared" si="1"/>
        <v>1955000</v>
      </c>
      <c r="N26" s="173">
        <v>2022</v>
      </c>
      <c r="O26" s="174">
        <v>2026</v>
      </c>
      <c r="P26" s="173" t="s">
        <v>83</v>
      </c>
      <c r="Q26" s="175"/>
      <c r="R26" s="175"/>
      <c r="S26" s="174" t="s">
        <v>83</v>
      </c>
      <c r="T26" s="176"/>
      <c r="U26" s="176"/>
      <c r="V26" s="176"/>
      <c r="W26" s="176"/>
      <c r="X26" s="176" t="s">
        <v>83</v>
      </c>
      <c r="Y26" s="179" t="s">
        <v>79</v>
      </c>
      <c r="Z26" s="177" t="s">
        <v>64</v>
      </c>
    </row>
    <row r="27" spans="1:26" x14ac:dyDescent="0.3">
      <c r="A27" s="329">
        <f t="shared" si="0"/>
        <v>23</v>
      </c>
      <c r="B27" s="454"/>
      <c r="C27" s="547"/>
      <c r="D27" s="462"/>
      <c r="E27" s="542"/>
      <c r="F27" s="460"/>
      <c r="G27" s="33" t="s">
        <v>108</v>
      </c>
      <c r="H27" s="433"/>
      <c r="I27" s="433"/>
      <c r="J27" s="436"/>
      <c r="K27" s="170" t="s">
        <v>108</v>
      </c>
      <c r="L27" s="171">
        <v>600000</v>
      </c>
      <c r="M27" s="172">
        <f t="shared" si="1"/>
        <v>510000</v>
      </c>
      <c r="N27" s="173">
        <v>2022</v>
      </c>
      <c r="O27" s="174">
        <v>2024</v>
      </c>
      <c r="P27" s="173" t="s">
        <v>83</v>
      </c>
      <c r="Q27" s="175" t="s">
        <v>83</v>
      </c>
      <c r="R27" s="175"/>
      <c r="S27" s="174" t="s">
        <v>83</v>
      </c>
      <c r="T27" s="176"/>
      <c r="U27" s="176"/>
      <c r="V27" s="176"/>
      <c r="W27" s="176"/>
      <c r="X27" s="176" t="s">
        <v>83</v>
      </c>
      <c r="Y27" s="173" t="s">
        <v>414</v>
      </c>
      <c r="Z27" s="177" t="s">
        <v>64</v>
      </c>
    </row>
    <row r="28" spans="1:26" ht="28.8" x14ac:dyDescent="0.3">
      <c r="A28" s="329">
        <f t="shared" si="0"/>
        <v>24</v>
      </c>
      <c r="B28" s="454"/>
      <c r="C28" s="547"/>
      <c r="D28" s="462"/>
      <c r="E28" s="202" t="s">
        <v>97</v>
      </c>
      <c r="F28" s="460"/>
      <c r="G28" s="33" t="s">
        <v>331</v>
      </c>
      <c r="H28" s="433"/>
      <c r="I28" s="433"/>
      <c r="J28" s="436"/>
      <c r="K28" s="170" t="s">
        <v>331</v>
      </c>
      <c r="L28" s="171">
        <v>1000000</v>
      </c>
      <c r="M28" s="172">
        <f t="shared" si="1"/>
        <v>850000</v>
      </c>
      <c r="N28" s="173">
        <v>2022</v>
      </c>
      <c r="O28" s="174">
        <v>2026</v>
      </c>
      <c r="P28" s="173"/>
      <c r="Q28" s="175"/>
      <c r="R28" s="175"/>
      <c r="S28" s="174"/>
      <c r="T28" s="176"/>
      <c r="U28" s="176"/>
      <c r="V28" s="176"/>
      <c r="W28" s="176"/>
      <c r="X28" s="176"/>
      <c r="Y28" s="179" t="s">
        <v>79</v>
      </c>
      <c r="Z28" s="177" t="s">
        <v>64</v>
      </c>
    </row>
    <row r="29" spans="1:26" x14ac:dyDescent="0.3">
      <c r="A29" s="329">
        <f t="shared" si="0"/>
        <v>25</v>
      </c>
      <c r="B29" s="454"/>
      <c r="C29" s="547"/>
      <c r="D29" s="462"/>
      <c r="E29" s="543" t="s">
        <v>327</v>
      </c>
      <c r="F29" s="460"/>
      <c r="G29" s="33" t="s">
        <v>323</v>
      </c>
      <c r="H29" s="433"/>
      <c r="I29" s="433"/>
      <c r="J29" s="436"/>
      <c r="K29" s="170" t="s">
        <v>325</v>
      </c>
      <c r="L29" s="171">
        <v>300000</v>
      </c>
      <c r="M29" s="172">
        <f t="shared" si="1"/>
        <v>255000</v>
      </c>
      <c r="N29" s="173">
        <v>2022</v>
      </c>
      <c r="O29" s="174">
        <v>2025</v>
      </c>
      <c r="P29" s="173"/>
      <c r="Q29" s="175"/>
      <c r="R29" s="175"/>
      <c r="S29" s="174"/>
      <c r="T29" s="176"/>
      <c r="U29" s="176"/>
      <c r="V29" s="176"/>
      <c r="W29" s="176"/>
      <c r="X29" s="176"/>
      <c r="Y29" s="173" t="s">
        <v>414</v>
      </c>
      <c r="Z29" s="177" t="s">
        <v>64</v>
      </c>
    </row>
    <row r="30" spans="1:26" x14ac:dyDescent="0.3">
      <c r="A30" s="329">
        <f t="shared" si="0"/>
        <v>26</v>
      </c>
      <c r="B30" s="454"/>
      <c r="C30" s="547"/>
      <c r="D30" s="462"/>
      <c r="E30" s="544"/>
      <c r="F30" s="460"/>
      <c r="G30" s="33" t="s">
        <v>324</v>
      </c>
      <c r="H30" s="433"/>
      <c r="I30" s="433"/>
      <c r="J30" s="436"/>
      <c r="K30" s="170" t="s">
        <v>326</v>
      </c>
      <c r="L30" s="171">
        <v>300000</v>
      </c>
      <c r="M30" s="172">
        <f t="shared" si="1"/>
        <v>255000</v>
      </c>
      <c r="N30" s="173">
        <v>2022</v>
      </c>
      <c r="O30" s="174">
        <v>2025</v>
      </c>
      <c r="P30" s="173"/>
      <c r="Q30" s="175"/>
      <c r="R30" s="175"/>
      <c r="S30" s="174"/>
      <c r="T30" s="176"/>
      <c r="U30" s="176"/>
      <c r="V30" s="176"/>
      <c r="W30" s="176"/>
      <c r="X30" s="176"/>
      <c r="Y30" s="173" t="s">
        <v>414</v>
      </c>
      <c r="Z30" s="177" t="s">
        <v>64</v>
      </c>
    </row>
    <row r="31" spans="1:26" ht="29.4" thickBot="1" x14ac:dyDescent="0.35">
      <c r="A31" s="329">
        <f t="shared" si="0"/>
        <v>27</v>
      </c>
      <c r="B31" s="455"/>
      <c r="C31" s="548"/>
      <c r="D31" s="463"/>
      <c r="E31" s="351" t="s">
        <v>97</v>
      </c>
      <c r="F31" s="468"/>
      <c r="G31" s="352" t="s">
        <v>622</v>
      </c>
      <c r="H31" s="434"/>
      <c r="I31" s="434"/>
      <c r="J31" s="437"/>
      <c r="K31" s="303" t="s">
        <v>623</v>
      </c>
      <c r="L31" s="304">
        <v>1000000</v>
      </c>
      <c r="M31" s="305">
        <f t="shared" si="1"/>
        <v>850000</v>
      </c>
      <c r="N31" s="306">
        <v>2025</v>
      </c>
      <c r="O31" s="308">
        <v>2026</v>
      </c>
      <c r="P31" s="151"/>
      <c r="Q31" s="153"/>
      <c r="R31" s="153"/>
      <c r="S31" s="152"/>
      <c r="T31" s="154"/>
      <c r="U31" s="154"/>
      <c r="V31" s="154"/>
      <c r="W31" s="154"/>
      <c r="X31" s="154"/>
      <c r="Y31" s="306" t="s">
        <v>624</v>
      </c>
      <c r="Z31" s="307" t="s">
        <v>64</v>
      </c>
    </row>
    <row r="32" spans="1:26" ht="28.8" customHeight="1" x14ac:dyDescent="0.3">
      <c r="A32" s="329">
        <f t="shared" si="0"/>
        <v>28</v>
      </c>
      <c r="B32" s="438" t="s">
        <v>109</v>
      </c>
      <c r="C32" s="441" t="s">
        <v>60</v>
      </c>
      <c r="D32" s="444" t="s">
        <v>537</v>
      </c>
      <c r="E32" s="350" t="s">
        <v>110</v>
      </c>
      <c r="F32" s="450" t="s">
        <v>111</v>
      </c>
      <c r="G32" s="157" t="s">
        <v>112</v>
      </c>
      <c r="H32" s="432" t="s">
        <v>62</v>
      </c>
      <c r="I32" s="432" t="s">
        <v>63</v>
      </c>
      <c r="J32" s="435" t="s">
        <v>63</v>
      </c>
      <c r="K32" s="157" t="s">
        <v>113</v>
      </c>
      <c r="L32" s="159">
        <v>1000000</v>
      </c>
      <c r="M32" s="233">
        <f t="shared" si="1"/>
        <v>850000</v>
      </c>
      <c r="N32" s="161">
        <v>2025</v>
      </c>
      <c r="O32" s="165">
        <v>2026</v>
      </c>
      <c r="P32" s="161"/>
      <c r="Q32" s="163" t="s">
        <v>83</v>
      </c>
      <c r="R32" s="163"/>
      <c r="S32" s="165"/>
      <c r="T32" s="353"/>
      <c r="U32" s="353"/>
      <c r="V32" s="353" t="s">
        <v>83</v>
      </c>
      <c r="W32" s="353"/>
      <c r="X32" s="353"/>
      <c r="Y32" s="161" t="s">
        <v>65</v>
      </c>
      <c r="Z32" s="165" t="s">
        <v>64</v>
      </c>
    </row>
    <row r="33" spans="1:26" ht="43.2" x14ac:dyDescent="0.3">
      <c r="A33" s="329">
        <f t="shared" si="0"/>
        <v>29</v>
      </c>
      <c r="B33" s="439"/>
      <c r="C33" s="442"/>
      <c r="D33" s="445"/>
      <c r="E33" s="203" t="s">
        <v>342</v>
      </c>
      <c r="F33" s="451"/>
      <c r="G33" s="33" t="s">
        <v>114</v>
      </c>
      <c r="H33" s="433"/>
      <c r="I33" s="433"/>
      <c r="J33" s="436"/>
      <c r="K33" s="33" t="s">
        <v>114</v>
      </c>
      <c r="L33" s="171">
        <v>200000</v>
      </c>
      <c r="M33" s="207">
        <f t="shared" si="1"/>
        <v>170000</v>
      </c>
      <c r="N33" s="173">
        <v>2021</v>
      </c>
      <c r="O33" s="177">
        <v>2023</v>
      </c>
      <c r="P33" s="173"/>
      <c r="Q33" s="175"/>
      <c r="R33" s="175"/>
      <c r="S33" s="177"/>
      <c r="T33" s="208"/>
      <c r="U33" s="208"/>
      <c r="V33" s="208"/>
      <c r="W33" s="208"/>
      <c r="X33" s="208"/>
      <c r="Y33" s="173" t="s">
        <v>414</v>
      </c>
      <c r="Z33" s="177" t="s">
        <v>64</v>
      </c>
    </row>
    <row r="34" spans="1:26" x14ac:dyDescent="0.3">
      <c r="A34" s="329">
        <f t="shared" si="0"/>
        <v>30</v>
      </c>
      <c r="B34" s="439"/>
      <c r="C34" s="442"/>
      <c r="D34" s="445"/>
      <c r="E34" s="542" t="s">
        <v>110</v>
      </c>
      <c r="F34" s="451"/>
      <c r="G34" s="33" t="s">
        <v>115</v>
      </c>
      <c r="H34" s="433"/>
      <c r="I34" s="433"/>
      <c r="J34" s="436"/>
      <c r="K34" s="33" t="s">
        <v>115</v>
      </c>
      <c r="L34" s="171">
        <v>80000</v>
      </c>
      <c r="M34" s="207">
        <f t="shared" si="1"/>
        <v>68000</v>
      </c>
      <c r="N34" s="173">
        <v>2025</v>
      </c>
      <c r="O34" s="177">
        <v>2026</v>
      </c>
      <c r="P34" s="173"/>
      <c r="Q34" s="175"/>
      <c r="R34" s="175"/>
      <c r="S34" s="177"/>
      <c r="T34" s="208"/>
      <c r="U34" s="208"/>
      <c r="V34" s="208"/>
      <c r="W34" s="208"/>
      <c r="X34" s="208"/>
      <c r="Y34" s="173" t="s">
        <v>65</v>
      </c>
      <c r="Z34" s="177" t="s">
        <v>64</v>
      </c>
    </row>
    <row r="35" spans="1:26" ht="28.8" x14ac:dyDescent="0.3">
      <c r="A35" s="329">
        <f t="shared" si="0"/>
        <v>31</v>
      </c>
      <c r="B35" s="439"/>
      <c r="C35" s="442"/>
      <c r="D35" s="445"/>
      <c r="E35" s="542"/>
      <c r="F35" s="451"/>
      <c r="G35" s="33" t="s">
        <v>274</v>
      </c>
      <c r="H35" s="433"/>
      <c r="I35" s="433"/>
      <c r="J35" s="436"/>
      <c r="K35" s="33" t="s">
        <v>116</v>
      </c>
      <c r="L35" s="171">
        <v>800000</v>
      </c>
      <c r="M35" s="207">
        <f t="shared" si="1"/>
        <v>680000</v>
      </c>
      <c r="N35" s="173">
        <v>2021</v>
      </c>
      <c r="O35" s="298">
        <v>2026</v>
      </c>
      <c r="P35" s="173"/>
      <c r="Q35" s="175" t="s">
        <v>83</v>
      </c>
      <c r="R35" s="175"/>
      <c r="S35" s="177" t="s">
        <v>83</v>
      </c>
      <c r="T35" s="208"/>
      <c r="U35" s="208"/>
      <c r="V35" s="208"/>
      <c r="W35" s="208"/>
      <c r="X35" s="208" t="s">
        <v>83</v>
      </c>
      <c r="Y35" s="173" t="s">
        <v>65</v>
      </c>
      <c r="Z35" s="177" t="s">
        <v>64</v>
      </c>
    </row>
    <row r="36" spans="1:26" x14ac:dyDescent="0.3">
      <c r="A36" s="329">
        <f t="shared" si="0"/>
        <v>32</v>
      </c>
      <c r="B36" s="439"/>
      <c r="C36" s="442"/>
      <c r="D36" s="445"/>
      <c r="E36" s="542"/>
      <c r="F36" s="451"/>
      <c r="G36" s="33" t="s">
        <v>117</v>
      </c>
      <c r="H36" s="433"/>
      <c r="I36" s="433"/>
      <c r="J36" s="436"/>
      <c r="K36" s="33" t="s">
        <v>118</v>
      </c>
      <c r="L36" s="171">
        <v>350000</v>
      </c>
      <c r="M36" s="207">
        <f t="shared" si="1"/>
        <v>297500</v>
      </c>
      <c r="N36" s="173">
        <v>2021</v>
      </c>
      <c r="O36" s="177">
        <v>2023</v>
      </c>
      <c r="P36" s="173"/>
      <c r="Q36" s="175"/>
      <c r="R36" s="175"/>
      <c r="S36" s="177" t="s">
        <v>83</v>
      </c>
      <c r="T36" s="208"/>
      <c r="U36" s="208"/>
      <c r="V36" s="208"/>
      <c r="W36" s="208"/>
      <c r="X36" s="208" t="s">
        <v>83</v>
      </c>
      <c r="Y36" s="173" t="s">
        <v>414</v>
      </c>
      <c r="Z36" s="177" t="s">
        <v>64</v>
      </c>
    </row>
    <row r="37" spans="1:26" ht="57.6" x14ac:dyDescent="0.3">
      <c r="A37" s="329">
        <f t="shared" si="0"/>
        <v>33</v>
      </c>
      <c r="B37" s="439"/>
      <c r="C37" s="442"/>
      <c r="D37" s="445"/>
      <c r="E37" s="542"/>
      <c r="F37" s="451"/>
      <c r="G37" s="33" t="s">
        <v>119</v>
      </c>
      <c r="H37" s="433"/>
      <c r="I37" s="433"/>
      <c r="J37" s="436"/>
      <c r="K37" s="33" t="s">
        <v>338</v>
      </c>
      <c r="L37" s="171">
        <v>4900000</v>
      </c>
      <c r="M37" s="207">
        <f t="shared" si="1"/>
        <v>4165000</v>
      </c>
      <c r="N37" s="173">
        <v>2021</v>
      </c>
      <c r="O37" s="177">
        <v>2027</v>
      </c>
      <c r="P37" s="173"/>
      <c r="Q37" s="175" t="s">
        <v>83</v>
      </c>
      <c r="R37" s="175"/>
      <c r="S37" s="177" t="s">
        <v>83</v>
      </c>
      <c r="T37" s="208"/>
      <c r="U37" s="208"/>
      <c r="V37" s="208"/>
      <c r="W37" s="208"/>
      <c r="X37" s="208" t="s">
        <v>83</v>
      </c>
      <c r="Y37" s="179" t="s">
        <v>79</v>
      </c>
      <c r="Z37" s="177" t="s">
        <v>64</v>
      </c>
    </row>
    <row r="38" spans="1:26" ht="43.2" x14ac:dyDescent="0.3">
      <c r="A38" s="329">
        <f t="shared" si="0"/>
        <v>34</v>
      </c>
      <c r="B38" s="439"/>
      <c r="C38" s="442"/>
      <c r="D38" s="445"/>
      <c r="E38" s="542"/>
      <c r="F38" s="451"/>
      <c r="G38" s="33" t="s">
        <v>275</v>
      </c>
      <c r="H38" s="433"/>
      <c r="I38" s="433"/>
      <c r="J38" s="436"/>
      <c r="K38" s="33" t="s">
        <v>339</v>
      </c>
      <c r="L38" s="171">
        <v>5000000</v>
      </c>
      <c r="M38" s="207">
        <f t="shared" si="1"/>
        <v>4250000</v>
      </c>
      <c r="N38" s="173">
        <v>2021</v>
      </c>
      <c r="O38" s="298">
        <v>2025</v>
      </c>
      <c r="P38" s="173"/>
      <c r="Q38" s="175" t="s">
        <v>83</v>
      </c>
      <c r="R38" s="175"/>
      <c r="S38" s="177" t="s">
        <v>83</v>
      </c>
      <c r="T38" s="208"/>
      <c r="U38" s="208"/>
      <c r="V38" s="208"/>
      <c r="W38" s="208"/>
      <c r="X38" s="208" t="s">
        <v>83</v>
      </c>
      <c r="Y38" s="346" t="s">
        <v>414</v>
      </c>
      <c r="Z38" s="177" t="s">
        <v>64</v>
      </c>
    </row>
    <row r="39" spans="1:26" ht="55.2" customHeight="1" x14ac:dyDescent="0.3">
      <c r="A39" s="329">
        <f t="shared" si="0"/>
        <v>35</v>
      </c>
      <c r="B39" s="439"/>
      <c r="C39" s="442"/>
      <c r="D39" s="445"/>
      <c r="E39" s="542"/>
      <c r="F39" s="451"/>
      <c r="G39" s="33" t="s">
        <v>120</v>
      </c>
      <c r="H39" s="433"/>
      <c r="I39" s="433"/>
      <c r="J39" s="436"/>
      <c r="K39" s="33" t="s">
        <v>340</v>
      </c>
      <c r="L39" s="171">
        <v>4800000</v>
      </c>
      <c r="M39" s="207">
        <f t="shared" si="1"/>
        <v>4080000</v>
      </c>
      <c r="N39" s="173">
        <v>2021</v>
      </c>
      <c r="O39" s="177">
        <v>2027</v>
      </c>
      <c r="P39" s="173"/>
      <c r="Q39" s="175"/>
      <c r="R39" s="175"/>
      <c r="S39" s="177" t="s">
        <v>83</v>
      </c>
      <c r="T39" s="208"/>
      <c r="U39" s="208"/>
      <c r="V39" s="208"/>
      <c r="W39" s="208"/>
      <c r="X39" s="208" t="s">
        <v>83</v>
      </c>
      <c r="Y39" s="179" t="s">
        <v>79</v>
      </c>
      <c r="Z39" s="177" t="s">
        <v>64</v>
      </c>
    </row>
    <row r="40" spans="1:26" ht="28.8" x14ac:dyDescent="0.3">
      <c r="A40" s="329">
        <f t="shared" si="0"/>
        <v>36</v>
      </c>
      <c r="B40" s="439"/>
      <c r="C40" s="442"/>
      <c r="D40" s="445"/>
      <c r="E40" s="542"/>
      <c r="F40" s="451"/>
      <c r="G40" s="33" t="s">
        <v>121</v>
      </c>
      <c r="H40" s="433"/>
      <c r="I40" s="433"/>
      <c r="J40" s="436"/>
      <c r="K40" s="33" t="s">
        <v>341</v>
      </c>
      <c r="L40" s="171">
        <v>4000000</v>
      </c>
      <c r="M40" s="207">
        <f t="shared" si="1"/>
        <v>3400000</v>
      </c>
      <c r="N40" s="173">
        <v>2021</v>
      </c>
      <c r="O40" s="177">
        <v>2027</v>
      </c>
      <c r="P40" s="173"/>
      <c r="Q40" s="175"/>
      <c r="R40" s="175"/>
      <c r="S40" s="177" t="s">
        <v>83</v>
      </c>
      <c r="T40" s="208"/>
      <c r="U40" s="208"/>
      <c r="V40" s="208"/>
      <c r="W40" s="208"/>
      <c r="X40" s="208" t="s">
        <v>83</v>
      </c>
      <c r="Y40" s="179" t="s">
        <v>79</v>
      </c>
      <c r="Z40" s="177" t="s">
        <v>64</v>
      </c>
    </row>
    <row r="41" spans="1:26" ht="28.8" x14ac:dyDescent="0.3">
      <c r="A41" s="329">
        <f t="shared" si="0"/>
        <v>37</v>
      </c>
      <c r="B41" s="439"/>
      <c r="C41" s="442"/>
      <c r="D41" s="445"/>
      <c r="E41" s="542"/>
      <c r="F41" s="451"/>
      <c r="G41" s="33" t="s">
        <v>122</v>
      </c>
      <c r="H41" s="433"/>
      <c r="I41" s="433"/>
      <c r="J41" s="436"/>
      <c r="K41" s="33" t="s">
        <v>123</v>
      </c>
      <c r="L41" s="171">
        <v>600000</v>
      </c>
      <c r="M41" s="207">
        <f t="shared" si="1"/>
        <v>510000</v>
      </c>
      <c r="N41" s="173">
        <v>2021</v>
      </c>
      <c r="O41" s="177">
        <v>2025</v>
      </c>
      <c r="P41" s="173" t="s">
        <v>83</v>
      </c>
      <c r="Q41" s="175" t="s">
        <v>83</v>
      </c>
      <c r="R41" s="175"/>
      <c r="S41" s="177" t="s">
        <v>83</v>
      </c>
      <c r="T41" s="208"/>
      <c r="U41" s="208"/>
      <c r="V41" s="208"/>
      <c r="W41" s="208"/>
      <c r="X41" s="208" t="s">
        <v>83</v>
      </c>
      <c r="Y41" s="179" t="s">
        <v>418</v>
      </c>
      <c r="Z41" s="177" t="s">
        <v>64</v>
      </c>
    </row>
    <row r="42" spans="1:26" ht="28.8" x14ac:dyDescent="0.3">
      <c r="A42" s="329">
        <f t="shared" si="0"/>
        <v>38</v>
      </c>
      <c r="B42" s="439"/>
      <c r="C42" s="442"/>
      <c r="D42" s="445"/>
      <c r="E42" s="542"/>
      <c r="F42" s="451"/>
      <c r="G42" s="33" t="s">
        <v>335</v>
      </c>
      <c r="H42" s="433"/>
      <c r="I42" s="433"/>
      <c r="J42" s="436"/>
      <c r="K42" s="33" t="s">
        <v>337</v>
      </c>
      <c r="L42" s="171">
        <v>20000000</v>
      </c>
      <c r="M42" s="207">
        <f t="shared" si="1"/>
        <v>17000000</v>
      </c>
      <c r="N42" s="173">
        <v>2023</v>
      </c>
      <c r="O42" s="177">
        <v>2025</v>
      </c>
      <c r="P42" s="173"/>
      <c r="Q42" s="175"/>
      <c r="R42" s="175"/>
      <c r="S42" s="177"/>
      <c r="T42" s="208"/>
      <c r="U42" s="208"/>
      <c r="V42" s="208"/>
      <c r="W42" s="208"/>
      <c r="X42" s="208"/>
      <c r="Y42" s="173" t="s">
        <v>65</v>
      </c>
      <c r="Z42" s="177" t="s">
        <v>64</v>
      </c>
    </row>
    <row r="43" spans="1:26" ht="43.8" thickBot="1" x14ac:dyDescent="0.35">
      <c r="A43" s="329">
        <f t="shared" si="0"/>
        <v>39</v>
      </c>
      <c r="B43" s="440"/>
      <c r="C43" s="443"/>
      <c r="D43" s="446"/>
      <c r="E43" s="209" t="s">
        <v>342</v>
      </c>
      <c r="F43" s="452"/>
      <c r="G43" s="147" t="s">
        <v>336</v>
      </c>
      <c r="H43" s="433"/>
      <c r="I43" s="433"/>
      <c r="J43" s="436"/>
      <c r="K43" s="147" t="s">
        <v>336</v>
      </c>
      <c r="L43" s="149">
        <v>1000000</v>
      </c>
      <c r="M43" s="210">
        <f t="shared" si="1"/>
        <v>850000</v>
      </c>
      <c r="N43" s="151">
        <v>2022</v>
      </c>
      <c r="O43" s="307">
        <v>2026</v>
      </c>
      <c r="P43" s="151"/>
      <c r="Q43" s="153"/>
      <c r="R43" s="153"/>
      <c r="S43" s="155"/>
      <c r="T43" s="211"/>
      <c r="U43" s="211"/>
      <c r="V43" s="211"/>
      <c r="W43" s="211"/>
      <c r="X43" s="211"/>
      <c r="Y43" s="212" t="s">
        <v>418</v>
      </c>
      <c r="Z43" s="155" t="s">
        <v>64</v>
      </c>
    </row>
    <row r="44" spans="1:26" ht="28.8" customHeight="1" x14ac:dyDescent="0.3">
      <c r="A44" s="329">
        <f t="shared" si="0"/>
        <v>40</v>
      </c>
      <c r="B44" s="454" t="s">
        <v>124</v>
      </c>
      <c r="C44" s="457" t="s">
        <v>125</v>
      </c>
      <c r="D44" s="462" t="s">
        <v>130</v>
      </c>
      <c r="E44" s="213" t="s">
        <v>131</v>
      </c>
      <c r="F44" s="460" t="s">
        <v>132</v>
      </c>
      <c r="G44" s="157" t="s">
        <v>127</v>
      </c>
      <c r="H44" s="432" t="s">
        <v>62</v>
      </c>
      <c r="I44" s="432" t="s">
        <v>63</v>
      </c>
      <c r="J44" s="435" t="s">
        <v>128</v>
      </c>
      <c r="K44" s="158" t="s">
        <v>126</v>
      </c>
      <c r="L44" s="159">
        <v>20000000</v>
      </c>
      <c r="M44" s="160">
        <f t="shared" si="1"/>
        <v>17000000</v>
      </c>
      <c r="N44" s="161">
        <v>2021</v>
      </c>
      <c r="O44" s="162">
        <v>2025</v>
      </c>
      <c r="P44" s="161"/>
      <c r="Q44" s="163" t="s">
        <v>83</v>
      </c>
      <c r="R44" s="163"/>
      <c r="S44" s="162" t="s">
        <v>83</v>
      </c>
      <c r="T44" s="164" t="s">
        <v>83</v>
      </c>
      <c r="U44" s="164"/>
      <c r="V44" s="164"/>
      <c r="W44" s="164"/>
      <c r="X44" s="164" t="s">
        <v>83</v>
      </c>
      <c r="Y44" s="161" t="s">
        <v>65</v>
      </c>
      <c r="Z44" s="165" t="s">
        <v>64</v>
      </c>
    </row>
    <row r="45" spans="1:26" x14ac:dyDescent="0.3">
      <c r="A45" s="329">
        <f t="shared" si="0"/>
        <v>41</v>
      </c>
      <c r="B45" s="454"/>
      <c r="C45" s="457"/>
      <c r="D45" s="462"/>
      <c r="E45" s="214">
        <v>102878030</v>
      </c>
      <c r="F45" s="460"/>
      <c r="G45" s="33" t="s">
        <v>129</v>
      </c>
      <c r="H45" s="433"/>
      <c r="I45" s="433"/>
      <c r="J45" s="436"/>
      <c r="K45" s="170" t="s">
        <v>129</v>
      </c>
      <c r="L45" s="171">
        <v>120000</v>
      </c>
      <c r="M45" s="172">
        <f t="shared" si="1"/>
        <v>102000</v>
      </c>
      <c r="N45" s="173">
        <v>2022</v>
      </c>
      <c r="O45" s="174">
        <v>2024</v>
      </c>
      <c r="P45" s="173"/>
      <c r="Q45" s="175"/>
      <c r="R45" s="175"/>
      <c r="S45" s="174"/>
      <c r="T45" s="176"/>
      <c r="U45" s="176"/>
      <c r="V45" s="176"/>
      <c r="W45" s="176"/>
      <c r="X45" s="176"/>
      <c r="Y45" s="173" t="s">
        <v>414</v>
      </c>
      <c r="Z45" s="177" t="s">
        <v>64</v>
      </c>
    </row>
    <row r="46" spans="1:26" x14ac:dyDescent="0.3">
      <c r="A46" s="329">
        <f t="shared" si="0"/>
        <v>42</v>
      </c>
      <c r="B46" s="454"/>
      <c r="C46" s="457"/>
      <c r="D46" s="462"/>
      <c r="E46" s="213"/>
      <c r="F46" s="460"/>
      <c r="G46" s="33" t="s">
        <v>431</v>
      </c>
      <c r="H46" s="433"/>
      <c r="I46" s="433"/>
      <c r="J46" s="436"/>
      <c r="K46" s="170" t="s">
        <v>435</v>
      </c>
      <c r="L46" s="171">
        <v>15000000</v>
      </c>
      <c r="M46" s="172">
        <f t="shared" si="1"/>
        <v>12750000</v>
      </c>
      <c r="N46" s="173">
        <v>2024</v>
      </c>
      <c r="O46" s="174">
        <v>2027</v>
      </c>
      <c r="P46" s="173"/>
      <c r="Q46" s="175"/>
      <c r="R46" s="175"/>
      <c r="S46" s="174"/>
      <c r="T46" s="176"/>
      <c r="U46" s="176"/>
      <c r="V46" s="176"/>
      <c r="W46" s="176"/>
      <c r="X46" s="176"/>
      <c r="Y46" s="173" t="s">
        <v>65</v>
      </c>
      <c r="Z46" s="177" t="s">
        <v>64</v>
      </c>
    </row>
    <row r="47" spans="1:26" x14ac:dyDescent="0.3">
      <c r="A47" s="329">
        <f t="shared" si="0"/>
        <v>43</v>
      </c>
      <c r="B47" s="454"/>
      <c r="C47" s="457"/>
      <c r="D47" s="462"/>
      <c r="E47" s="215" t="s">
        <v>429</v>
      </c>
      <c r="F47" s="460"/>
      <c r="G47" s="33" t="s">
        <v>432</v>
      </c>
      <c r="H47" s="433"/>
      <c r="I47" s="433"/>
      <c r="J47" s="436"/>
      <c r="K47" s="170" t="s">
        <v>434</v>
      </c>
      <c r="L47" s="171">
        <v>6000000</v>
      </c>
      <c r="M47" s="172">
        <f t="shared" si="1"/>
        <v>5100000</v>
      </c>
      <c r="N47" s="173">
        <v>2024</v>
      </c>
      <c r="O47" s="174">
        <v>2027</v>
      </c>
      <c r="P47" s="173"/>
      <c r="Q47" s="175"/>
      <c r="R47" s="175"/>
      <c r="S47" s="174"/>
      <c r="T47" s="176"/>
      <c r="U47" s="176"/>
      <c r="V47" s="176"/>
      <c r="W47" s="176" t="s">
        <v>83</v>
      </c>
      <c r="X47" s="176"/>
      <c r="Y47" s="173" t="s">
        <v>65</v>
      </c>
      <c r="Z47" s="177" t="s">
        <v>64</v>
      </c>
    </row>
    <row r="48" spans="1:26" ht="28.8" x14ac:dyDescent="0.3">
      <c r="A48" s="329">
        <f t="shared" si="0"/>
        <v>44</v>
      </c>
      <c r="B48" s="454"/>
      <c r="C48" s="457"/>
      <c r="D48" s="462"/>
      <c r="E48" s="215" t="s">
        <v>430</v>
      </c>
      <c r="F48" s="460"/>
      <c r="G48" s="33" t="s">
        <v>433</v>
      </c>
      <c r="H48" s="433"/>
      <c r="I48" s="433"/>
      <c r="J48" s="436"/>
      <c r="K48" s="170" t="s">
        <v>543</v>
      </c>
      <c r="L48" s="171">
        <v>550000</v>
      </c>
      <c r="M48" s="172">
        <f t="shared" si="1"/>
        <v>467500</v>
      </c>
      <c r="N48" s="173">
        <v>2023</v>
      </c>
      <c r="O48" s="174">
        <v>2025</v>
      </c>
      <c r="P48" s="173"/>
      <c r="Q48" s="175"/>
      <c r="R48" s="175"/>
      <c r="S48" s="174"/>
      <c r="T48" s="176"/>
      <c r="U48" s="176"/>
      <c r="V48" s="176"/>
      <c r="W48" s="176"/>
      <c r="X48" s="176"/>
      <c r="Y48" s="173" t="s">
        <v>65</v>
      </c>
      <c r="Z48" s="177" t="s">
        <v>64</v>
      </c>
    </row>
    <row r="49" spans="1:26" ht="29.4" thickBot="1" x14ac:dyDescent="0.35">
      <c r="A49" s="329">
        <f t="shared" si="0"/>
        <v>45</v>
      </c>
      <c r="B49" s="455"/>
      <c r="C49" s="458"/>
      <c r="D49" s="463"/>
      <c r="E49" s="216" t="s">
        <v>131</v>
      </c>
      <c r="F49" s="468"/>
      <c r="G49" s="34" t="s">
        <v>127</v>
      </c>
      <c r="H49" s="434"/>
      <c r="I49" s="434"/>
      <c r="J49" s="437"/>
      <c r="K49" s="182" t="s">
        <v>126</v>
      </c>
      <c r="L49" s="183">
        <v>30000000</v>
      </c>
      <c r="M49" s="184">
        <f t="shared" si="1"/>
        <v>25500000</v>
      </c>
      <c r="N49" s="185">
        <v>2025</v>
      </c>
      <c r="O49" s="186">
        <v>2027</v>
      </c>
      <c r="P49" s="185"/>
      <c r="Q49" s="187" t="s">
        <v>83</v>
      </c>
      <c r="R49" s="187" t="s">
        <v>83</v>
      </c>
      <c r="S49" s="186" t="s">
        <v>83</v>
      </c>
      <c r="T49" s="188" t="s">
        <v>83</v>
      </c>
      <c r="U49" s="188"/>
      <c r="V49" s="188"/>
      <c r="W49" s="188"/>
      <c r="X49" s="188"/>
      <c r="Y49" s="185" t="s">
        <v>65</v>
      </c>
      <c r="Z49" s="189" t="s">
        <v>64</v>
      </c>
    </row>
    <row r="50" spans="1:26" ht="29.4" customHeight="1" x14ac:dyDescent="0.3">
      <c r="A50" s="329">
        <f t="shared" si="0"/>
        <v>46</v>
      </c>
      <c r="B50" s="453" t="s">
        <v>295</v>
      </c>
      <c r="C50" s="456" t="s">
        <v>294</v>
      </c>
      <c r="D50" s="461" t="s">
        <v>296</v>
      </c>
      <c r="E50" s="461" t="s">
        <v>297</v>
      </c>
      <c r="F50" s="459" t="s">
        <v>298</v>
      </c>
      <c r="G50" s="138" t="s">
        <v>299</v>
      </c>
      <c r="H50" s="432" t="s">
        <v>62</v>
      </c>
      <c r="I50" s="432" t="s">
        <v>63</v>
      </c>
      <c r="J50" s="435" t="s">
        <v>438</v>
      </c>
      <c r="K50" s="139" t="s">
        <v>299</v>
      </c>
      <c r="L50" s="140">
        <v>1000000</v>
      </c>
      <c r="M50" s="205">
        <f t="shared" si="1"/>
        <v>850000</v>
      </c>
      <c r="N50" s="217">
        <v>2022</v>
      </c>
      <c r="O50" s="143">
        <v>2022</v>
      </c>
      <c r="P50" s="142"/>
      <c r="Q50" s="144"/>
      <c r="R50" s="144"/>
      <c r="S50" s="143"/>
      <c r="T50" s="145"/>
      <c r="U50" s="145"/>
      <c r="V50" s="145"/>
      <c r="W50" s="145"/>
      <c r="X50" s="145"/>
      <c r="Y50" s="218" t="s">
        <v>484</v>
      </c>
      <c r="Z50" s="146" t="s">
        <v>293</v>
      </c>
    </row>
    <row r="51" spans="1:26" ht="28.8" x14ac:dyDescent="0.3">
      <c r="A51" s="329">
        <f t="shared" si="0"/>
        <v>47</v>
      </c>
      <c r="B51" s="454"/>
      <c r="C51" s="457"/>
      <c r="D51" s="462"/>
      <c r="E51" s="462"/>
      <c r="F51" s="460"/>
      <c r="G51" s="33" t="s">
        <v>571</v>
      </c>
      <c r="H51" s="433"/>
      <c r="I51" s="433"/>
      <c r="J51" s="436"/>
      <c r="K51" s="170" t="s">
        <v>582</v>
      </c>
      <c r="L51" s="171">
        <v>300000</v>
      </c>
      <c r="M51" s="207">
        <f t="shared" si="1"/>
        <v>255000</v>
      </c>
      <c r="N51" s="219">
        <v>2023</v>
      </c>
      <c r="O51" s="174">
        <v>2027</v>
      </c>
      <c r="P51" s="173"/>
      <c r="Q51" s="175" t="s">
        <v>83</v>
      </c>
      <c r="R51" s="175" t="s">
        <v>83</v>
      </c>
      <c r="S51" s="174"/>
      <c r="T51" s="176"/>
      <c r="U51" s="176"/>
      <c r="V51" s="176" t="s">
        <v>83</v>
      </c>
      <c r="W51" s="176" t="s">
        <v>83</v>
      </c>
      <c r="X51" s="176"/>
      <c r="Y51" s="173" t="s">
        <v>65</v>
      </c>
      <c r="Z51" s="177" t="s">
        <v>64</v>
      </c>
    </row>
    <row r="52" spans="1:26" x14ac:dyDescent="0.3">
      <c r="A52" s="329">
        <f t="shared" si="0"/>
        <v>48</v>
      </c>
      <c r="B52" s="454"/>
      <c r="C52" s="457"/>
      <c r="D52" s="462"/>
      <c r="E52" s="462"/>
      <c r="F52" s="460"/>
      <c r="G52" s="33" t="s">
        <v>300</v>
      </c>
      <c r="H52" s="433"/>
      <c r="I52" s="433"/>
      <c r="J52" s="436"/>
      <c r="K52" s="170" t="s">
        <v>300</v>
      </c>
      <c r="L52" s="171">
        <v>750000</v>
      </c>
      <c r="M52" s="207">
        <f t="shared" si="1"/>
        <v>637500</v>
      </c>
      <c r="N52" s="219">
        <v>2024</v>
      </c>
      <c r="O52" s="174">
        <v>2027</v>
      </c>
      <c r="P52" s="173"/>
      <c r="Q52" s="175"/>
      <c r="R52" s="175"/>
      <c r="S52" s="174"/>
      <c r="T52" s="176"/>
      <c r="U52" s="176"/>
      <c r="V52" s="176"/>
      <c r="W52" s="176"/>
      <c r="X52" s="176"/>
      <c r="Y52" s="173" t="s">
        <v>65</v>
      </c>
      <c r="Z52" s="177" t="s">
        <v>64</v>
      </c>
    </row>
    <row r="53" spans="1:26" ht="28.8" x14ac:dyDescent="0.3">
      <c r="A53" s="329">
        <f t="shared" si="0"/>
        <v>49</v>
      </c>
      <c r="B53" s="454"/>
      <c r="C53" s="457"/>
      <c r="D53" s="462"/>
      <c r="E53" s="462"/>
      <c r="F53" s="460"/>
      <c r="G53" s="33" t="s">
        <v>370</v>
      </c>
      <c r="H53" s="433"/>
      <c r="I53" s="433"/>
      <c r="J53" s="436"/>
      <c r="K53" s="170" t="s">
        <v>372</v>
      </c>
      <c r="L53" s="171">
        <v>1000000</v>
      </c>
      <c r="M53" s="207">
        <f t="shared" si="1"/>
        <v>850000</v>
      </c>
      <c r="N53" s="219">
        <v>2023</v>
      </c>
      <c r="O53" s="174">
        <v>2027</v>
      </c>
      <c r="P53" s="173"/>
      <c r="Q53" s="175"/>
      <c r="R53" s="175" t="s">
        <v>83</v>
      </c>
      <c r="S53" s="174"/>
      <c r="T53" s="176"/>
      <c r="U53" s="176"/>
      <c r="V53" s="176"/>
      <c r="W53" s="176"/>
      <c r="X53" s="220"/>
      <c r="Y53" s="173" t="s">
        <v>65</v>
      </c>
      <c r="Z53" s="177" t="s">
        <v>64</v>
      </c>
    </row>
    <row r="54" spans="1:26" x14ac:dyDescent="0.3">
      <c r="A54" s="329">
        <f t="shared" si="0"/>
        <v>50</v>
      </c>
      <c r="B54" s="454"/>
      <c r="C54" s="457"/>
      <c r="D54" s="462"/>
      <c r="E54" s="462"/>
      <c r="F54" s="460"/>
      <c r="G54" s="33" t="s">
        <v>496</v>
      </c>
      <c r="H54" s="433"/>
      <c r="I54" s="433"/>
      <c r="J54" s="436"/>
      <c r="K54" s="170" t="s">
        <v>496</v>
      </c>
      <c r="L54" s="171">
        <v>500000</v>
      </c>
      <c r="M54" s="207">
        <f t="shared" si="1"/>
        <v>425000</v>
      </c>
      <c r="N54" s="219">
        <v>2023</v>
      </c>
      <c r="O54" s="174">
        <v>2027</v>
      </c>
      <c r="P54" s="173"/>
      <c r="Q54" s="175"/>
      <c r="R54" s="175"/>
      <c r="S54" s="174"/>
      <c r="T54" s="176"/>
      <c r="U54" s="176"/>
      <c r="V54" s="176"/>
      <c r="W54" s="176"/>
      <c r="X54" s="176"/>
      <c r="Y54" s="173" t="s">
        <v>65</v>
      </c>
      <c r="Z54" s="177" t="s">
        <v>64</v>
      </c>
    </row>
    <row r="55" spans="1:26" ht="30" customHeight="1" x14ac:dyDescent="0.3">
      <c r="A55" s="329">
        <f t="shared" si="0"/>
        <v>51</v>
      </c>
      <c r="B55" s="454"/>
      <c r="C55" s="457"/>
      <c r="D55" s="462"/>
      <c r="E55" s="462"/>
      <c r="F55" s="460"/>
      <c r="G55" s="33" t="s">
        <v>371</v>
      </c>
      <c r="H55" s="433"/>
      <c r="I55" s="433"/>
      <c r="J55" s="436"/>
      <c r="K55" s="170" t="s">
        <v>373</v>
      </c>
      <c r="L55" s="171">
        <v>100000</v>
      </c>
      <c r="M55" s="207">
        <f t="shared" si="1"/>
        <v>85000</v>
      </c>
      <c r="N55" s="219">
        <v>2023</v>
      </c>
      <c r="O55" s="174">
        <v>2027</v>
      </c>
      <c r="P55" s="173"/>
      <c r="Q55" s="175"/>
      <c r="R55" s="175"/>
      <c r="S55" s="174" t="s">
        <v>83</v>
      </c>
      <c r="T55" s="176"/>
      <c r="U55" s="176"/>
      <c r="V55" s="176"/>
      <c r="W55" s="176"/>
      <c r="X55" s="176" t="s">
        <v>83</v>
      </c>
      <c r="Y55" s="173" t="s">
        <v>65</v>
      </c>
      <c r="Z55" s="177" t="s">
        <v>64</v>
      </c>
    </row>
    <row r="56" spans="1:26" ht="30" customHeight="1" x14ac:dyDescent="0.3">
      <c r="A56" s="329">
        <f t="shared" si="0"/>
        <v>52</v>
      </c>
      <c r="B56" s="454"/>
      <c r="C56" s="457"/>
      <c r="D56" s="462"/>
      <c r="E56" s="462"/>
      <c r="F56" s="460"/>
      <c r="G56" s="33" t="s">
        <v>497</v>
      </c>
      <c r="H56" s="433"/>
      <c r="I56" s="433"/>
      <c r="J56" s="436"/>
      <c r="K56" s="170" t="s">
        <v>497</v>
      </c>
      <c r="L56" s="171">
        <v>100000</v>
      </c>
      <c r="M56" s="207">
        <f t="shared" si="1"/>
        <v>85000</v>
      </c>
      <c r="N56" s="219">
        <v>2023</v>
      </c>
      <c r="O56" s="174">
        <v>2027</v>
      </c>
      <c r="P56" s="173"/>
      <c r="Q56" s="175"/>
      <c r="R56" s="175"/>
      <c r="S56" s="174"/>
      <c r="T56" s="176"/>
      <c r="U56" s="176"/>
      <c r="V56" s="176"/>
      <c r="W56" s="176"/>
      <c r="X56" s="176"/>
      <c r="Y56" s="173" t="s">
        <v>65</v>
      </c>
      <c r="Z56" s="177" t="s">
        <v>64</v>
      </c>
    </row>
    <row r="57" spans="1:26" ht="30" customHeight="1" x14ac:dyDescent="0.3">
      <c r="A57" s="329">
        <f t="shared" si="0"/>
        <v>53</v>
      </c>
      <c r="B57" s="454"/>
      <c r="C57" s="457"/>
      <c r="D57" s="462"/>
      <c r="E57" s="462"/>
      <c r="F57" s="460"/>
      <c r="G57" s="33" t="s">
        <v>498</v>
      </c>
      <c r="H57" s="433"/>
      <c r="I57" s="433"/>
      <c r="J57" s="436"/>
      <c r="K57" s="170" t="s">
        <v>498</v>
      </c>
      <c r="L57" s="171">
        <v>1000000</v>
      </c>
      <c r="M57" s="207">
        <f t="shared" si="1"/>
        <v>850000</v>
      </c>
      <c r="N57" s="219">
        <v>2023</v>
      </c>
      <c r="O57" s="174">
        <v>2027</v>
      </c>
      <c r="P57" s="173"/>
      <c r="Q57" s="175"/>
      <c r="R57" s="175"/>
      <c r="S57" s="174"/>
      <c r="T57" s="176"/>
      <c r="U57" s="176"/>
      <c r="V57" s="176"/>
      <c r="W57" s="176"/>
      <c r="X57" s="176"/>
      <c r="Y57" s="173" t="s">
        <v>65</v>
      </c>
      <c r="Z57" s="177" t="s">
        <v>64</v>
      </c>
    </row>
    <row r="58" spans="1:26" ht="30" customHeight="1" x14ac:dyDescent="0.3">
      <c r="A58" s="329">
        <f t="shared" si="0"/>
        <v>54</v>
      </c>
      <c r="B58" s="454"/>
      <c r="C58" s="457"/>
      <c r="D58" s="462"/>
      <c r="E58" s="462"/>
      <c r="F58" s="460"/>
      <c r="G58" s="33" t="s">
        <v>535</v>
      </c>
      <c r="H58" s="433"/>
      <c r="I58" s="433"/>
      <c r="J58" s="436"/>
      <c r="K58" s="170" t="s">
        <v>535</v>
      </c>
      <c r="L58" s="171">
        <v>100000</v>
      </c>
      <c r="M58" s="207">
        <f t="shared" si="1"/>
        <v>85000</v>
      </c>
      <c r="N58" s="221">
        <v>2024</v>
      </c>
      <c r="O58" s="186">
        <v>2027</v>
      </c>
      <c r="P58" s="185"/>
      <c r="Q58" s="187"/>
      <c r="R58" s="187"/>
      <c r="S58" s="186"/>
      <c r="T58" s="188"/>
      <c r="U58" s="188"/>
      <c r="V58" s="188"/>
      <c r="W58" s="188"/>
      <c r="X58" s="188"/>
      <c r="Y58" s="173" t="s">
        <v>65</v>
      </c>
      <c r="Z58" s="177" t="s">
        <v>64</v>
      </c>
    </row>
    <row r="59" spans="1:26" ht="30" customHeight="1" thickBot="1" x14ac:dyDescent="0.35">
      <c r="A59" s="329">
        <f t="shared" si="0"/>
        <v>55</v>
      </c>
      <c r="B59" s="455"/>
      <c r="C59" s="458"/>
      <c r="D59" s="463"/>
      <c r="E59" s="463"/>
      <c r="F59" s="468"/>
      <c r="G59" s="34" t="s">
        <v>536</v>
      </c>
      <c r="H59" s="434"/>
      <c r="I59" s="434"/>
      <c r="J59" s="437"/>
      <c r="K59" s="182" t="s">
        <v>536</v>
      </c>
      <c r="L59" s="183">
        <v>500000</v>
      </c>
      <c r="M59" s="222">
        <f t="shared" si="1"/>
        <v>425000</v>
      </c>
      <c r="N59" s="221">
        <v>2024</v>
      </c>
      <c r="O59" s="186">
        <v>2027</v>
      </c>
      <c r="P59" s="185"/>
      <c r="Q59" s="187"/>
      <c r="R59" s="187"/>
      <c r="S59" s="186"/>
      <c r="T59" s="188"/>
      <c r="U59" s="188"/>
      <c r="V59" s="188" t="s">
        <v>83</v>
      </c>
      <c r="W59" s="188"/>
      <c r="X59" s="188"/>
      <c r="Y59" s="185" t="s">
        <v>65</v>
      </c>
      <c r="Z59" s="189" t="s">
        <v>64</v>
      </c>
    </row>
    <row r="60" spans="1:26" ht="14.4" customHeight="1" x14ac:dyDescent="0.3">
      <c r="A60" s="329">
        <f t="shared" si="0"/>
        <v>56</v>
      </c>
      <c r="B60" s="453" t="s">
        <v>133</v>
      </c>
      <c r="C60" s="456" t="s">
        <v>135</v>
      </c>
      <c r="D60" s="461" t="s">
        <v>136</v>
      </c>
      <c r="E60" s="461" t="s">
        <v>137</v>
      </c>
      <c r="F60" s="465" t="s">
        <v>134</v>
      </c>
      <c r="G60" s="138" t="s">
        <v>138</v>
      </c>
      <c r="H60" s="432" t="s">
        <v>62</v>
      </c>
      <c r="I60" s="432" t="s">
        <v>63</v>
      </c>
      <c r="J60" s="479" t="s">
        <v>139</v>
      </c>
      <c r="K60" s="139" t="s">
        <v>138</v>
      </c>
      <c r="L60" s="140">
        <v>6000000</v>
      </c>
      <c r="M60" s="141">
        <f t="shared" si="1"/>
        <v>5100000</v>
      </c>
      <c r="N60" s="142">
        <v>2025</v>
      </c>
      <c r="O60" s="143">
        <v>2025</v>
      </c>
      <c r="P60" s="142"/>
      <c r="Q60" s="144"/>
      <c r="R60" s="144"/>
      <c r="S60" s="143"/>
      <c r="T60" s="145"/>
      <c r="U60" s="145"/>
      <c r="V60" s="145"/>
      <c r="W60" s="145"/>
      <c r="X60" s="145"/>
      <c r="Y60" s="299" t="s">
        <v>414</v>
      </c>
      <c r="Z60" s="146" t="s">
        <v>64</v>
      </c>
    </row>
    <row r="61" spans="1:26" x14ac:dyDescent="0.3">
      <c r="A61" s="329">
        <f t="shared" si="0"/>
        <v>57</v>
      </c>
      <c r="B61" s="454"/>
      <c r="C61" s="457"/>
      <c r="D61" s="462"/>
      <c r="E61" s="444"/>
      <c r="F61" s="466"/>
      <c r="G61" s="33" t="s">
        <v>140</v>
      </c>
      <c r="H61" s="433"/>
      <c r="I61" s="433"/>
      <c r="J61" s="480"/>
      <c r="K61" s="170" t="s">
        <v>140</v>
      </c>
      <c r="L61" s="171">
        <v>5000000</v>
      </c>
      <c r="M61" s="172">
        <f t="shared" si="1"/>
        <v>4250000</v>
      </c>
      <c r="N61" s="173">
        <v>2026</v>
      </c>
      <c r="O61" s="174">
        <v>2026</v>
      </c>
      <c r="P61" s="173"/>
      <c r="Q61" s="175"/>
      <c r="R61" s="175"/>
      <c r="S61" s="174"/>
      <c r="T61" s="176"/>
      <c r="U61" s="176"/>
      <c r="V61" s="176" t="s">
        <v>83</v>
      </c>
      <c r="W61" s="176"/>
      <c r="X61" s="176"/>
      <c r="Y61" s="173" t="s">
        <v>65</v>
      </c>
      <c r="Z61" s="177" t="s">
        <v>64</v>
      </c>
    </row>
    <row r="62" spans="1:26" ht="43.2" x14ac:dyDescent="0.3">
      <c r="A62" s="329">
        <f t="shared" si="0"/>
        <v>58</v>
      </c>
      <c r="B62" s="454"/>
      <c r="C62" s="457"/>
      <c r="D62" s="462"/>
      <c r="E62" s="180" t="s">
        <v>142</v>
      </c>
      <c r="F62" s="466"/>
      <c r="G62" s="33" t="s">
        <v>141</v>
      </c>
      <c r="H62" s="433"/>
      <c r="I62" s="433"/>
      <c r="J62" s="480"/>
      <c r="K62" s="170" t="s">
        <v>141</v>
      </c>
      <c r="L62" s="171">
        <v>500000</v>
      </c>
      <c r="M62" s="172">
        <f t="shared" si="1"/>
        <v>425000</v>
      </c>
      <c r="N62" s="173">
        <v>2025</v>
      </c>
      <c r="O62" s="174">
        <v>2026</v>
      </c>
      <c r="P62" s="173"/>
      <c r="Q62" s="175"/>
      <c r="R62" s="175"/>
      <c r="S62" s="174"/>
      <c r="T62" s="176"/>
      <c r="U62" s="176"/>
      <c r="V62" s="176"/>
      <c r="W62" s="176"/>
      <c r="X62" s="176"/>
      <c r="Y62" s="173" t="s">
        <v>65</v>
      </c>
      <c r="Z62" s="177" t="s">
        <v>64</v>
      </c>
    </row>
    <row r="63" spans="1:26" ht="43.2" x14ac:dyDescent="0.3">
      <c r="A63" s="329">
        <f t="shared" si="0"/>
        <v>59</v>
      </c>
      <c r="B63" s="454"/>
      <c r="C63" s="457"/>
      <c r="D63" s="462"/>
      <c r="E63" s="464" t="s">
        <v>137</v>
      </c>
      <c r="F63" s="466"/>
      <c r="G63" s="33" t="s">
        <v>143</v>
      </c>
      <c r="H63" s="433"/>
      <c r="I63" s="433"/>
      <c r="J63" s="480"/>
      <c r="K63" s="170" t="s">
        <v>144</v>
      </c>
      <c r="L63" s="171">
        <v>200000</v>
      </c>
      <c r="M63" s="172">
        <f t="shared" si="1"/>
        <v>170000</v>
      </c>
      <c r="N63" s="173">
        <v>2025</v>
      </c>
      <c r="O63" s="174">
        <v>2025</v>
      </c>
      <c r="P63" s="173"/>
      <c r="Q63" s="175"/>
      <c r="R63" s="175"/>
      <c r="S63" s="174" t="s">
        <v>83</v>
      </c>
      <c r="T63" s="176"/>
      <c r="U63" s="176"/>
      <c r="V63" s="176"/>
      <c r="W63" s="176"/>
      <c r="X63" s="176" t="s">
        <v>83</v>
      </c>
      <c r="Y63" s="173" t="s">
        <v>65</v>
      </c>
      <c r="Z63" s="177" t="s">
        <v>64</v>
      </c>
    </row>
    <row r="64" spans="1:26" ht="28.8" x14ac:dyDescent="0.3">
      <c r="A64" s="329">
        <f t="shared" si="0"/>
        <v>60</v>
      </c>
      <c r="B64" s="454"/>
      <c r="C64" s="457"/>
      <c r="D64" s="462"/>
      <c r="E64" s="462"/>
      <c r="F64" s="466"/>
      <c r="G64" s="33" t="s">
        <v>145</v>
      </c>
      <c r="H64" s="433"/>
      <c r="I64" s="433"/>
      <c r="J64" s="480"/>
      <c r="K64" s="170" t="s">
        <v>146</v>
      </c>
      <c r="L64" s="171">
        <v>500000</v>
      </c>
      <c r="M64" s="172">
        <f t="shared" si="1"/>
        <v>425000</v>
      </c>
      <c r="N64" s="173">
        <v>2025</v>
      </c>
      <c r="O64" s="174">
        <v>2026</v>
      </c>
      <c r="P64" s="173"/>
      <c r="Q64" s="175"/>
      <c r="R64" s="175"/>
      <c r="S64" s="174"/>
      <c r="T64" s="176"/>
      <c r="U64" s="176"/>
      <c r="V64" s="176"/>
      <c r="W64" s="176"/>
      <c r="X64" s="176"/>
      <c r="Y64" s="173" t="s">
        <v>65</v>
      </c>
      <c r="Z64" s="177" t="s">
        <v>64</v>
      </c>
    </row>
    <row r="65" spans="1:26" ht="43.2" x14ac:dyDescent="0.3">
      <c r="A65" s="329">
        <f t="shared" si="0"/>
        <v>61</v>
      </c>
      <c r="B65" s="454"/>
      <c r="C65" s="457"/>
      <c r="D65" s="462"/>
      <c r="E65" s="462"/>
      <c r="F65" s="466"/>
      <c r="G65" s="33" t="s">
        <v>599</v>
      </c>
      <c r="H65" s="433"/>
      <c r="I65" s="433"/>
      <c r="J65" s="480"/>
      <c r="K65" s="170" t="s">
        <v>600</v>
      </c>
      <c r="L65" s="171">
        <v>2000000</v>
      </c>
      <c r="M65" s="172">
        <f t="shared" si="1"/>
        <v>1700000</v>
      </c>
      <c r="N65" s="173">
        <v>2025</v>
      </c>
      <c r="O65" s="174">
        <v>2026</v>
      </c>
      <c r="P65" s="173"/>
      <c r="Q65" s="175"/>
      <c r="R65" s="175"/>
      <c r="S65" s="174" t="s">
        <v>83</v>
      </c>
      <c r="T65" s="176"/>
      <c r="U65" s="176"/>
      <c r="V65" s="176"/>
      <c r="W65" s="176"/>
      <c r="X65" s="176" t="s">
        <v>83</v>
      </c>
      <c r="Y65" s="173" t="s">
        <v>65</v>
      </c>
      <c r="Z65" s="177" t="s">
        <v>64</v>
      </c>
    </row>
    <row r="66" spans="1:26" ht="15" thickBot="1" x14ac:dyDescent="0.35">
      <c r="A66" s="329">
        <f t="shared" si="0"/>
        <v>62</v>
      </c>
      <c r="B66" s="455"/>
      <c r="C66" s="458"/>
      <c r="D66" s="463"/>
      <c r="E66" s="463"/>
      <c r="F66" s="467"/>
      <c r="G66" s="147" t="s">
        <v>208</v>
      </c>
      <c r="H66" s="434"/>
      <c r="I66" s="434"/>
      <c r="J66" s="481"/>
      <c r="K66" s="148" t="s">
        <v>601</v>
      </c>
      <c r="L66" s="149">
        <v>100000</v>
      </c>
      <c r="M66" s="150">
        <f t="shared" si="1"/>
        <v>85000</v>
      </c>
      <c r="N66" s="151">
        <v>2025</v>
      </c>
      <c r="O66" s="152">
        <v>2026</v>
      </c>
      <c r="P66" s="151"/>
      <c r="Q66" s="153"/>
      <c r="R66" s="153"/>
      <c r="S66" s="152"/>
      <c r="T66" s="154"/>
      <c r="U66" s="154"/>
      <c r="V66" s="154"/>
      <c r="W66" s="154"/>
      <c r="X66" s="154"/>
      <c r="Y66" s="151" t="s">
        <v>65</v>
      </c>
      <c r="Z66" s="155" t="s">
        <v>64</v>
      </c>
    </row>
    <row r="67" spans="1:26" ht="14.4" customHeight="1" x14ac:dyDescent="0.3">
      <c r="A67" s="329">
        <f t="shared" si="0"/>
        <v>63</v>
      </c>
      <c r="B67" s="453" t="s">
        <v>147</v>
      </c>
      <c r="C67" s="456" t="s">
        <v>148</v>
      </c>
      <c r="D67" s="461" t="s">
        <v>151</v>
      </c>
      <c r="E67" s="461" t="s">
        <v>152</v>
      </c>
      <c r="F67" s="459" t="s">
        <v>153</v>
      </c>
      <c r="G67" s="157" t="s">
        <v>374</v>
      </c>
      <c r="H67" s="432" t="s">
        <v>62</v>
      </c>
      <c r="I67" s="432" t="s">
        <v>63</v>
      </c>
      <c r="J67" s="435" t="s">
        <v>149</v>
      </c>
      <c r="K67" s="158" t="s">
        <v>374</v>
      </c>
      <c r="L67" s="159">
        <v>3000000</v>
      </c>
      <c r="M67" s="160">
        <f t="shared" si="1"/>
        <v>2550000</v>
      </c>
      <c r="N67" s="161">
        <v>2024</v>
      </c>
      <c r="O67" s="162">
        <v>2026</v>
      </c>
      <c r="P67" s="161"/>
      <c r="Q67" s="163"/>
      <c r="R67" s="163"/>
      <c r="S67" s="162"/>
      <c r="T67" s="164"/>
      <c r="U67" s="164"/>
      <c r="V67" s="164"/>
      <c r="W67" s="164"/>
      <c r="X67" s="164"/>
      <c r="Y67" s="161" t="s">
        <v>65</v>
      </c>
      <c r="Z67" s="165" t="s">
        <v>64</v>
      </c>
    </row>
    <row r="68" spans="1:26" ht="28.8" x14ac:dyDescent="0.3">
      <c r="A68" s="329">
        <f t="shared" si="0"/>
        <v>64</v>
      </c>
      <c r="B68" s="454"/>
      <c r="C68" s="457"/>
      <c r="D68" s="462"/>
      <c r="E68" s="462"/>
      <c r="F68" s="460"/>
      <c r="G68" s="157" t="s">
        <v>421</v>
      </c>
      <c r="H68" s="433"/>
      <c r="I68" s="433"/>
      <c r="J68" s="436"/>
      <c r="K68" s="158" t="s">
        <v>421</v>
      </c>
      <c r="L68" s="159">
        <v>5000000</v>
      </c>
      <c r="M68" s="160">
        <f t="shared" si="1"/>
        <v>4250000</v>
      </c>
      <c r="N68" s="161">
        <v>2024</v>
      </c>
      <c r="O68" s="162">
        <v>2026</v>
      </c>
      <c r="P68" s="161"/>
      <c r="Q68" s="163"/>
      <c r="R68" s="163"/>
      <c r="S68" s="162"/>
      <c r="T68" s="164"/>
      <c r="U68" s="164"/>
      <c r="V68" s="164"/>
      <c r="W68" s="164"/>
      <c r="X68" s="164"/>
      <c r="Y68" s="161" t="s">
        <v>65</v>
      </c>
      <c r="Z68" s="165" t="s">
        <v>64</v>
      </c>
    </row>
    <row r="69" spans="1:26" ht="43.2" x14ac:dyDescent="0.3">
      <c r="A69" s="329">
        <f t="shared" si="0"/>
        <v>65</v>
      </c>
      <c r="B69" s="454"/>
      <c r="C69" s="457"/>
      <c r="D69" s="462"/>
      <c r="E69" s="462"/>
      <c r="F69" s="460"/>
      <c r="G69" s="33" t="s">
        <v>481</v>
      </c>
      <c r="H69" s="433"/>
      <c r="I69" s="433"/>
      <c r="J69" s="436"/>
      <c r="K69" s="33" t="s">
        <v>481</v>
      </c>
      <c r="L69" s="171">
        <v>9000000</v>
      </c>
      <c r="M69" s="172">
        <f t="shared" si="1"/>
        <v>7650000</v>
      </c>
      <c r="N69" s="173">
        <v>2024</v>
      </c>
      <c r="O69" s="174">
        <v>2026</v>
      </c>
      <c r="P69" s="173" t="s">
        <v>83</v>
      </c>
      <c r="Q69" s="175" t="s">
        <v>83</v>
      </c>
      <c r="R69" s="175" t="s">
        <v>83</v>
      </c>
      <c r="S69" s="174" t="s">
        <v>83</v>
      </c>
      <c r="T69" s="176"/>
      <c r="U69" s="176" t="s">
        <v>83</v>
      </c>
      <c r="V69" s="176"/>
      <c r="W69" s="176"/>
      <c r="X69" s="176" t="s">
        <v>83</v>
      </c>
      <c r="Y69" s="173" t="s">
        <v>65</v>
      </c>
      <c r="Z69" s="177" t="s">
        <v>64</v>
      </c>
    </row>
    <row r="70" spans="1:26" x14ac:dyDescent="0.3">
      <c r="A70" s="329">
        <f t="shared" si="0"/>
        <v>66</v>
      </c>
      <c r="B70" s="454"/>
      <c r="C70" s="457"/>
      <c r="D70" s="462"/>
      <c r="E70" s="462"/>
      <c r="F70" s="460"/>
      <c r="G70" s="33" t="s">
        <v>156</v>
      </c>
      <c r="H70" s="433"/>
      <c r="I70" s="433"/>
      <c r="J70" s="436"/>
      <c r="K70" s="170" t="s">
        <v>156</v>
      </c>
      <c r="L70" s="171">
        <v>3000000</v>
      </c>
      <c r="M70" s="172">
        <f t="shared" si="1"/>
        <v>2550000</v>
      </c>
      <c r="N70" s="173">
        <v>2024</v>
      </c>
      <c r="O70" s="174">
        <v>2026</v>
      </c>
      <c r="P70" s="173"/>
      <c r="Q70" s="175"/>
      <c r="R70" s="175"/>
      <c r="S70" s="174"/>
      <c r="T70" s="176"/>
      <c r="U70" s="176"/>
      <c r="V70" s="176"/>
      <c r="W70" s="176"/>
      <c r="X70" s="176"/>
      <c r="Y70" s="173" t="s">
        <v>65</v>
      </c>
      <c r="Z70" s="177" t="s">
        <v>64</v>
      </c>
    </row>
    <row r="71" spans="1:26" ht="28.8" x14ac:dyDescent="0.3">
      <c r="A71" s="329">
        <f t="shared" si="0"/>
        <v>67</v>
      </c>
      <c r="B71" s="454"/>
      <c r="C71" s="457"/>
      <c r="D71" s="462"/>
      <c r="E71" s="462"/>
      <c r="F71" s="460"/>
      <c r="G71" s="33" t="s">
        <v>375</v>
      </c>
      <c r="H71" s="433"/>
      <c r="I71" s="433"/>
      <c r="J71" s="436"/>
      <c r="K71" s="170" t="s">
        <v>375</v>
      </c>
      <c r="L71" s="171">
        <v>15000000</v>
      </c>
      <c r="M71" s="172">
        <f t="shared" si="1"/>
        <v>12750000</v>
      </c>
      <c r="N71" s="173">
        <v>2024</v>
      </c>
      <c r="O71" s="174">
        <v>2026</v>
      </c>
      <c r="P71" s="173" t="s">
        <v>83</v>
      </c>
      <c r="Q71" s="175" t="s">
        <v>83</v>
      </c>
      <c r="R71" s="175" t="s">
        <v>83</v>
      </c>
      <c r="S71" s="174" t="s">
        <v>83</v>
      </c>
      <c r="T71" s="176"/>
      <c r="U71" s="176"/>
      <c r="V71" s="176"/>
      <c r="W71" s="176"/>
      <c r="X71" s="176" t="s">
        <v>83</v>
      </c>
      <c r="Y71" s="173" t="s">
        <v>65</v>
      </c>
      <c r="Z71" s="177" t="s">
        <v>64</v>
      </c>
    </row>
    <row r="72" spans="1:26" x14ac:dyDescent="0.3">
      <c r="A72" s="329">
        <f t="shared" ref="A72:A135" si="2">A71+1</f>
        <v>68</v>
      </c>
      <c r="B72" s="454"/>
      <c r="C72" s="457"/>
      <c r="D72" s="462"/>
      <c r="E72" s="462"/>
      <c r="F72" s="460"/>
      <c r="G72" s="33" t="s">
        <v>157</v>
      </c>
      <c r="H72" s="433"/>
      <c r="I72" s="433"/>
      <c r="J72" s="436"/>
      <c r="K72" s="170" t="s">
        <v>157</v>
      </c>
      <c r="L72" s="171">
        <v>3000000</v>
      </c>
      <c r="M72" s="172">
        <f t="shared" si="1"/>
        <v>2550000</v>
      </c>
      <c r="N72" s="173">
        <v>2024</v>
      </c>
      <c r="O72" s="174">
        <v>2026</v>
      </c>
      <c r="P72" s="173"/>
      <c r="Q72" s="175"/>
      <c r="R72" s="175"/>
      <c r="S72" s="174"/>
      <c r="T72" s="176"/>
      <c r="U72" s="176"/>
      <c r="V72" s="176"/>
      <c r="W72" s="176"/>
      <c r="X72" s="176"/>
      <c r="Y72" s="173" t="s">
        <v>65</v>
      </c>
      <c r="Z72" s="177" t="s">
        <v>64</v>
      </c>
    </row>
    <row r="73" spans="1:26" x14ac:dyDescent="0.3">
      <c r="A73" s="329">
        <f t="shared" si="2"/>
        <v>69</v>
      </c>
      <c r="B73" s="454"/>
      <c r="C73" s="457"/>
      <c r="D73" s="462"/>
      <c r="E73" s="462"/>
      <c r="F73" s="460"/>
      <c r="G73" s="33" t="s">
        <v>376</v>
      </c>
      <c r="H73" s="433"/>
      <c r="I73" s="433"/>
      <c r="J73" s="436"/>
      <c r="K73" s="170" t="s">
        <v>380</v>
      </c>
      <c r="L73" s="171">
        <v>5000000</v>
      </c>
      <c r="M73" s="172">
        <f t="shared" si="1"/>
        <v>4250000</v>
      </c>
      <c r="N73" s="173">
        <v>2024</v>
      </c>
      <c r="O73" s="174">
        <v>2026</v>
      </c>
      <c r="P73" s="173"/>
      <c r="Q73" s="175"/>
      <c r="R73" s="175"/>
      <c r="S73" s="174"/>
      <c r="T73" s="176"/>
      <c r="U73" s="176"/>
      <c r="V73" s="176"/>
      <c r="W73" s="176"/>
      <c r="X73" s="176"/>
      <c r="Y73" s="173" t="s">
        <v>65</v>
      </c>
      <c r="Z73" s="177" t="s">
        <v>64</v>
      </c>
    </row>
    <row r="74" spans="1:26" x14ac:dyDescent="0.3">
      <c r="A74" s="329">
        <f t="shared" si="2"/>
        <v>70</v>
      </c>
      <c r="B74" s="454"/>
      <c r="C74" s="457"/>
      <c r="D74" s="462"/>
      <c r="E74" s="462"/>
      <c r="F74" s="460"/>
      <c r="G74" s="33" t="s">
        <v>377</v>
      </c>
      <c r="H74" s="433"/>
      <c r="I74" s="433"/>
      <c r="J74" s="436"/>
      <c r="K74" s="170" t="s">
        <v>377</v>
      </c>
      <c r="L74" s="171">
        <v>1500000</v>
      </c>
      <c r="M74" s="172">
        <f t="shared" si="1"/>
        <v>1275000</v>
      </c>
      <c r="N74" s="173">
        <v>2024</v>
      </c>
      <c r="O74" s="174">
        <v>2026</v>
      </c>
      <c r="P74" s="173"/>
      <c r="Q74" s="175"/>
      <c r="R74" s="175"/>
      <c r="S74" s="174"/>
      <c r="T74" s="176"/>
      <c r="U74" s="176"/>
      <c r="V74" s="176"/>
      <c r="W74" s="176"/>
      <c r="X74" s="176"/>
      <c r="Y74" s="173" t="s">
        <v>65</v>
      </c>
      <c r="Z74" s="177" t="s">
        <v>64</v>
      </c>
    </row>
    <row r="75" spans="1:26" x14ac:dyDescent="0.3">
      <c r="A75" s="329">
        <f t="shared" si="2"/>
        <v>71</v>
      </c>
      <c r="B75" s="454"/>
      <c r="C75" s="457"/>
      <c r="D75" s="462"/>
      <c r="E75" s="462"/>
      <c r="F75" s="460"/>
      <c r="G75" s="33" t="s">
        <v>378</v>
      </c>
      <c r="H75" s="433"/>
      <c r="I75" s="433"/>
      <c r="J75" s="436"/>
      <c r="K75" s="170" t="s">
        <v>378</v>
      </c>
      <c r="L75" s="171">
        <v>10000000</v>
      </c>
      <c r="M75" s="172">
        <f t="shared" si="1"/>
        <v>8500000</v>
      </c>
      <c r="N75" s="173">
        <v>2024</v>
      </c>
      <c r="O75" s="174">
        <v>2026</v>
      </c>
      <c r="P75" s="173"/>
      <c r="Q75" s="175"/>
      <c r="R75" s="175"/>
      <c r="S75" s="174"/>
      <c r="T75" s="176"/>
      <c r="U75" s="176"/>
      <c r="V75" s="176"/>
      <c r="W75" s="176"/>
      <c r="X75" s="176"/>
      <c r="Y75" s="173" t="s">
        <v>65</v>
      </c>
      <c r="Z75" s="177" t="s">
        <v>64</v>
      </c>
    </row>
    <row r="76" spans="1:26" ht="28.8" x14ac:dyDescent="0.3">
      <c r="A76" s="329">
        <f t="shared" si="2"/>
        <v>72</v>
      </c>
      <c r="B76" s="454"/>
      <c r="C76" s="457"/>
      <c r="D76" s="462"/>
      <c r="E76" s="462"/>
      <c r="F76" s="460"/>
      <c r="G76" s="223" t="s">
        <v>379</v>
      </c>
      <c r="H76" s="433"/>
      <c r="I76" s="433"/>
      <c r="J76" s="436"/>
      <c r="K76" s="224" t="s">
        <v>379</v>
      </c>
      <c r="L76" s="171">
        <v>1500000</v>
      </c>
      <c r="M76" s="172">
        <f t="shared" si="1"/>
        <v>1275000</v>
      </c>
      <c r="N76" s="173">
        <v>2024</v>
      </c>
      <c r="O76" s="174">
        <v>2026</v>
      </c>
      <c r="P76" s="173"/>
      <c r="Q76" s="175"/>
      <c r="R76" s="175"/>
      <c r="S76" s="174"/>
      <c r="T76" s="176"/>
      <c r="U76" s="176"/>
      <c r="V76" s="176" t="s">
        <v>83</v>
      </c>
      <c r="W76" s="176"/>
      <c r="X76" s="176"/>
      <c r="Y76" s="173" t="s">
        <v>65</v>
      </c>
      <c r="Z76" s="177" t="s">
        <v>64</v>
      </c>
    </row>
    <row r="77" spans="1:26" ht="28.8" x14ac:dyDescent="0.3">
      <c r="A77" s="329">
        <f t="shared" si="2"/>
        <v>73</v>
      </c>
      <c r="B77" s="454"/>
      <c r="C77" s="457"/>
      <c r="D77" s="462"/>
      <c r="E77" s="444"/>
      <c r="F77" s="460"/>
      <c r="G77" s="225" t="s">
        <v>519</v>
      </c>
      <c r="H77" s="433"/>
      <c r="I77" s="433"/>
      <c r="J77" s="436"/>
      <c r="K77" s="226" t="s">
        <v>520</v>
      </c>
      <c r="L77" s="183">
        <v>3000000</v>
      </c>
      <c r="M77" s="184">
        <f t="shared" si="1"/>
        <v>2550000</v>
      </c>
      <c r="N77" s="185">
        <v>2024</v>
      </c>
      <c r="O77" s="186">
        <v>2026</v>
      </c>
      <c r="P77" s="185" t="s">
        <v>83</v>
      </c>
      <c r="Q77" s="187" t="s">
        <v>83</v>
      </c>
      <c r="R77" s="187" t="s">
        <v>83</v>
      </c>
      <c r="S77" s="186" t="s">
        <v>83</v>
      </c>
      <c r="T77" s="188"/>
      <c r="U77" s="188"/>
      <c r="V77" s="188" t="s">
        <v>83</v>
      </c>
      <c r="W77" s="188"/>
      <c r="X77" s="188"/>
      <c r="Y77" s="185" t="s">
        <v>65</v>
      </c>
      <c r="Z77" s="189" t="s">
        <v>64</v>
      </c>
    </row>
    <row r="78" spans="1:26" ht="29.4" thickBot="1" x14ac:dyDescent="0.35">
      <c r="A78" s="329">
        <f t="shared" si="2"/>
        <v>74</v>
      </c>
      <c r="B78" s="454"/>
      <c r="C78" s="457"/>
      <c r="D78" s="462"/>
      <c r="E78" s="178" t="s">
        <v>159</v>
      </c>
      <c r="F78" s="460"/>
      <c r="G78" s="34" t="s">
        <v>158</v>
      </c>
      <c r="H78" s="433"/>
      <c r="I78" s="433"/>
      <c r="J78" s="436"/>
      <c r="K78" s="182" t="s">
        <v>158</v>
      </c>
      <c r="L78" s="183">
        <v>5000000</v>
      </c>
      <c r="M78" s="184">
        <f t="shared" si="1"/>
        <v>4250000</v>
      </c>
      <c r="N78" s="185">
        <v>2024</v>
      </c>
      <c r="O78" s="186">
        <v>2026</v>
      </c>
      <c r="P78" s="185"/>
      <c r="Q78" s="187"/>
      <c r="R78" s="187"/>
      <c r="S78" s="186"/>
      <c r="T78" s="188"/>
      <c r="U78" s="188"/>
      <c r="V78" s="188"/>
      <c r="W78" s="188"/>
      <c r="X78" s="188"/>
      <c r="Y78" s="185" t="s">
        <v>65</v>
      </c>
      <c r="Z78" s="189" t="s">
        <v>64</v>
      </c>
    </row>
    <row r="79" spans="1:26" ht="28.8" customHeight="1" x14ac:dyDescent="0.3">
      <c r="A79" s="329">
        <f t="shared" si="2"/>
        <v>75</v>
      </c>
      <c r="B79" s="453" t="s">
        <v>171</v>
      </c>
      <c r="C79" s="456" t="s">
        <v>285</v>
      </c>
      <c r="D79" s="461" t="s">
        <v>172</v>
      </c>
      <c r="E79" s="461" t="s">
        <v>173</v>
      </c>
      <c r="F79" s="459" t="s">
        <v>174</v>
      </c>
      <c r="G79" s="138" t="s">
        <v>175</v>
      </c>
      <c r="H79" s="447" t="s">
        <v>62</v>
      </c>
      <c r="I79" s="432" t="s">
        <v>63</v>
      </c>
      <c r="J79" s="435" t="s">
        <v>288</v>
      </c>
      <c r="K79" s="139" t="s">
        <v>175</v>
      </c>
      <c r="L79" s="140">
        <v>500000</v>
      </c>
      <c r="M79" s="141">
        <f t="shared" si="1"/>
        <v>425000</v>
      </c>
      <c r="N79" s="142">
        <v>2022</v>
      </c>
      <c r="O79" s="143">
        <v>2022</v>
      </c>
      <c r="P79" s="142"/>
      <c r="Q79" s="144" t="s">
        <v>83</v>
      </c>
      <c r="R79" s="144"/>
      <c r="S79" s="143"/>
      <c r="T79" s="145"/>
      <c r="U79" s="145"/>
      <c r="V79" s="145" t="s">
        <v>83</v>
      </c>
      <c r="W79" s="145"/>
      <c r="X79" s="145"/>
      <c r="Y79" s="142" t="s">
        <v>414</v>
      </c>
      <c r="Z79" s="146" t="s">
        <v>64</v>
      </c>
    </row>
    <row r="80" spans="1:26" ht="43.2" x14ac:dyDescent="0.3">
      <c r="A80" s="329">
        <f t="shared" si="2"/>
        <v>76</v>
      </c>
      <c r="B80" s="454"/>
      <c r="C80" s="457"/>
      <c r="D80" s="462"/>
      <c r="E80" s="462"/>
      <c r="F80" s="460"/>
      <c r="G80" s="33" t="s">
        <v>176</v>
      </c>
      <c r="H80" s="448"/>
      <c r="I80" s="433"/>
      <c r="J80" s="436"/>
      <c r="K80" s="170" t="s">
        <v>176</v>
      </c>
      <c r="L80" s="171">
        <v>5000000</v>
      </c>
      <c r="M80" s="172">
        <f t="shared" si="1"/>
        <v>4250000</v>
      </c>
      <c r="N80" s="173">
        <v>2024</v>
      </c>
      <c r="O80" s="174">
        <v>2025</v>
      </c>
      <c r="P80" s="173"/>
      <c r="Q80" s="175"/>
      <c r="R80" s="175"/>
      <c r="S80" s="174"/>
      <c r="T80" s="176"/>
      <c r="U80" s="176"/>
      <c r="V80" s="176" t="s">
        <v>83</v>
      </c>
      <c r="W80" s="176"/>
      <c r="X80" s="176"/>
      <c r="Y80" s="173" t="s">
        <v>65</v>
      </c>
      <c r="Z80" s="177" t="s">
        <v>64</v>
      </c>
    </row>
    <row r="81" spans="1:26" ht="58.2" thickBot="1" x14ac:dyDescent="0.35">
      <c r="A81" s="329">
        <f t="shared" si="2"/>
        <v>77</v>
      </c>
      <c r="B81" s="455"/>
      <c r="C81" s="458"/>
      <c r="D81" s="463"/>
      <c r="E81" s="463"/>
      <c r="F81" s="468"/>
      <c r="G81" s="147" t="s">
        <v>533</v>
      </c>
      <c r="H81" s="449"/>
      <c r="I81" s="434"/>
      <c r="J81" s="437"/>
      <c r="K81" s="148" t="s">
        <v>534</v>
      </c>
      <c r="L81" s="149">
        <v>7000000</v>
      </c>
      <c r="M81" s="150">
        <f t="shared" si="1"/>
        <v>5950000</v>
      </c>
      <c r="N81" s="151">
        <v>2025</v>
      </c>
      <c r="O81" s="152">
        <v>2027</v>
      </c>
      <c r="P81" s="151" t="s">
        <v>83</v>
      </c>
      <c r="Q81" s="153" t="s">
        <v>83</v>
      </c>
      <c r="R81" s="153" t="s">
        <v>83</v>
      </c>
      <c r="S81" s="152" t="s">
        <v>83</v>
      </c>
      <c r="T81" s="154" t="s">
        <v>83</v>
      </c>
      <c r="U81" s="154"/>
      <c r="V81" s="154"/>
      <c r="W81" s="154" t="s">
        <v>83</v>
      </c>
      <c r="X81" s="154"/>
      <c r="Y81" s="151" t="s">
        <v>65</v>
      </c>
      <c r="Z81" s="155" t="s">
        <v>64</v>
      </c>
    </row>
    <row r="82" spans="1:26" ht="72.599999999999994" thickBot="1" x14ac:dyDescent="0.35">
      <c r="A82" s="329">
        <f t="shared" si="2"/>
        <v>78</v>
      </c>
      <c r="B82" s="135" t="s">
        <v>181</v>
      </c>
      <c r="C82" s="136" t="s">
        <v>286</v>
      </c>
      <c r="D82" s="137" t="s">
        <v>182</v>
      </c>
      <c r="E82" s="137" t="s">
        <v>183</v>
      </c>
      <c r="F82" s="227" t="s">
        <v>184</v>
      </c>
      <c r="G82" s="193" t="s">
        <v>185</v>
      </c>
      <c r="H82" s="194" t="s">
        <v>62</v>
      </c>
      <c r="I82" s="194" t="s">
        <v>63</v>
      </c>
      <c r="J82" s="195" t="s">
        <v>287</v>
      </c>
      <c r="K82" s="193" t="s">
        <v>185</v>
      </c>
      <c r="L82" s="196">
        <v>3000000</v>
      </c>
      <c r="M82" s="197">
        <f t="shared" si="1"/>
        <v>2550000</v>
      </c>
      <c r="N82" s="198">
        <v>2025</v>
      </c>
      <c r="O82" s="199">
        <v>2028</v>
      </c>
      <c r="P82" s="198"/>
      <c r="Q82" s="200"/>
      <c r="R82" s="200"/>
      <c r="S82" s="199"/>
      <c r="T82" s="201"/>
      <c r="U82" s="201"/>
      <c r="V82" s="201"/>
      <c r="W82" s="201"/>
      <c r="X82" s="201"/>
      <c r="Y82" s="198" t="s">
        <v>65</v>
      </c>
      <c r="Z82" s="199" t="s">
        <v>64</v>
      </c>
    </row>
    <row r="83" spans="1:26" x14ac:dyDescent="0.3">
      <c r="A83" s="329">
        <f t="shared" si="2"/>
        <v>79</v>
      </c>
      <c r="B83" s="453" t="s">
        <v>194</v>
      </c>
      <c r="C83" s="456" t="s">
        <v>195</v>
      </c>
      <c r="D83" s="471">
        <v>72743689</v>
      </c>
      <c r="E83" s="461" t="s">
        <v>205</v>
      </c>
      <c r="F83" s="485">
        <v>600080048</v>
      </c>
      <c r="G83" s="138" t="s">
        <v>504</v>
      </c>
      <c r="H83" s="447" t="s">
        <v>62</v>
      </c>
      <c r="I83" s="432" t="s">
        <v>63</v>
      </c>
      <c r="J83" s="435" t="s">
        <v>197</v>
      </c>
      <c r="K83" s="138" t="s">
        <v>504</v>
      </c>
      <c r="L83" s="228">
        <v>50000</v>
      </c>
      <c r="M83" s="141">
        <f t="shared" si="1"/>
        <v>42500</v>
      </c>
      <c r="N83" s="142">
        <v>2024</v>
      </c>
      <c r="O83" s="143">
        <v>2027</v>
      </c>
      <c r="P83" s="142"/>
      <c r="Q83" s="144"/>
      <c r="R83" s="144"/>
      <c r="S83" s="143"/>
      <c r="T83" s="145"/>
      <c r="U83" s="145"/>
      <c r="V83" s="145"/>
      <c r="W83" s="145"/>
      <c r="X83" s="145"/>
      <c r="Y83" s="142" t="s">
        <v>65</v>
      </c>
      <c r="Z83" s="146" t="s">
        <v>64</v>
      </c>
    </row>
    <row r="84" spans="1:26" x14ac:dyDescent="0.3">
      <c r="A84" s="329">
        <f t="shared" si="2"/>
        <v>80</v>
      </c>
      <c r="B84" s="454"/>
      <c r="C84" s="457"/>
      <c r="D84" s="472"/>
      <c r="E84" s="462"/>
      <c r="F84" s="486"/>
      <c r="G84" s="33" t="s">
        <v>505</v>
      </c>
      <c r="H84" s="448"/>
      <c r="I84" s="433"/>
      <c r="J84" s="436"/>
      <c r="K84" s="33" t="s">
        <v>505</v>
      </c>
      <c r="L84" s="229">
        <v>50000</v>
      </c>
      <c r="M84" s="172">
        <f t="shared" si="1"/>
        <v>42500</v>
      </c>
      <c r="N84" s="173">
        <v>2024</v>
      </c>
      <c r="O84" s="174">
        <v>2025</v>
      </c>
      <c r="P84" s="173"/>
      <c r="Q84" s="175"/>
      <c r="R84" s="175"/>
      <c r="S84" s="174"/>
      <c r="T84" s="176"/>
      <c r="U84" s="176"/>
      <c r="V84" s="176"/>
      <c r="W84" s="176"/>
      <c r="X84" s="176"/>
      <c r="Y84" s="173" t="s">
        <v>414</v>
      </c>
      <c r="Z84" s="177" t="s">
        <v>64</v>
      </c>
    </row>
    <row r="85" spans="1:26" ht="28.8" x14ac:dyDescent="0.3">
      <c r="A85" s="329">
        <f t="shared" si="2"/>
        <v>81</v>
      </c>
      <c r="B85" s="454"/>
      <c r="C85" s="457"/>
      <c r="D85" s="472"/>
      <c r="E85" s="462"/>
      <c r="F85" s="486"/>
      <c r="G85" s="33" t="s">
        <v>506</v>
      </c>
      <c r="H85" s="448"/>
      <c r="I85" s="433"/>
      <c r="J85" s="436"/>
      <c r="K85" s="33" t="s">
        <v>506</v>
      </c>
      <c r="L85" s="229">
        <v>100000</v>
      </c>
      <c r="M85" s="172">
        <f t="shared" si="1"/>
        <v>85000</v>
      </c>
      <c r="N85" s="173">
        <v>2023</v>
      </c>
      <c r="O85" s="174">
        <v>2024</v>
      </c>
      <c r="P85" s="173"/>
      <c r="Q85" s="175"/>
      <c r="R85" s="175"/>
      <c r="S85" s="174"/>
      <c r="T85" s="176"/>
      <c r="U85" s="176"/>
      <c r="V85" s="176"/>
      <c r="W85" s="176"/>
      <c r="X85" s="176"/>
      <c r="Y85" s="173" t="s">
        <v>414</v>
      </c>
      <c r="Z85" s="177" t="s">
        <v>64</v>
      </c>
    </row>
    <row r="86" spans="1:26" ht="28.8" x14ac:dyDescent="0.3">
      <c r="A86" s="329">
        <f t="shared" si="2"/>
        <v>82</v>
      </c>
      <c r="B86" s="454"/>
      <c r="C86" s="457"/>
      <c r="D86" s="472"/>
      <c r="E86" s="462"/>
      <c r="F86" s="486"/>
      <c r="G86" s="33" t="s">
        <v>507</v>
      </c>
      <c r="H86" s="448"/>
      <c r="I86" s="433"/>
      <c r="J86" s="436"/>
      <c r="K86" s="33" t="s">
        <v>507</v>
      </c>
      <c r="L86" s="229">
        <v>100000</v>
      </c>
      <c r="M86" s="172">
        <f t="shared" si="1"/>
        <v>85000</v>
      </c>
      <c r="N86" s="173">
        <v>2023</v>
      </c>
      <c r="O86" s="174">
        <v>2024</v>
      </c>
      <c r="P86" s="173"/>
      <c r="Q86" s="175" t="s">
        <v>83</v>
      </c>
      <c r="R86" s="175" t="s">
        <v>83</v>
      </c>
      <c r="S86" s="174"/>
      <c r="T86" s="176"/>
      <c r="U86" s="176"/>
      <c r="V86" s="176"/>
      <c r="W86" s="176" t="s">
        <v>83</v>
      </c>
      <c r="X86" s="176"/>
      <c r="Y86" s="173" t="s">
        <v>414</v>
      </c>
      <c r="Z86" s="177" t="s">
        <v>64</v>
      </c>
    </row>
    <row r="87" spans="1:26" ht="43.2" customHeight="1" x14ac:dyDescent="0.3">
      <c r="A87" s="329">
        <f t="shared" si="2"/>
        <v>83</v>
      </c>
      <c r="B87" s="454"/>
      <c r="C87" s="457"/>
      <c r="D87" s="472"/>
      <c r="E87" s="462"/>
      <c r="F87" s="486"/>
      <c r="G87" s="33" t="s">
        <v>196</v>
      </c>
      <c r="H87" s="448"/>
      <c r="I87" s="433"/>
      <c r="J87" s="436"/>
      <c r="K87" s="33" t="s">
        <v>196</v>
      </c>
      <c r="L87" s="229">
        <v>5000000</v>
      </c>
      <c r="M87" s="172">
        <f t="shared" si="1"/>
        <v>4250000</v>
      </c>
      <c r="N87" s="173">
        <v>2025</v>
      </c>
      <c r="O87" s="174">
        <v>2025</v>
      </c>
      <c r="P87" s="173"/>
      <c r="Q87" s="175"/>
      <c r="R87" s="175"/>
      <c r="S87" s="174"/>
      <c r="T87" s="176"/>
      <c r="U87" s="176"/>
      <c r="V87" s="176" t="s">
        <v>83</v>
      </c>
      <c r="W87" s="176"/>
      <c r="X87" s="176" t="s">
        <v>83</v>
      </c>
      <c r="Y87" s="173" t="s">
        <v>65</v>
      </c>
      <c r="Z87" s="177" t="s">
        <v>64</v>
      </c>
    </row>
    <row r="88" spans="1:26" x14ac:dyDescent="0.3">
      <c r="A88" s="329">
        <f t="shared" si="2"/>
        <v>84</v>
      </c>
      <c r="B88" s="454"/>
      <c r="C88" s="457"/>
      <c r="D88" s="472"/>
      <c r="E88" s="462"/>
      <c r="F88" s="486"/>
      <c r="G88" s="33" t="s">
        <v>198</v>
      </c>
      <c r="H88" s="448"/>
      <c r="I88" s="433"/>
      <c r="J88" s="436"/>
      <c r="K88" s="33" t="s">
        <v>198</v>
      </c>
      <c r="L88" s="229">
        <v>100000</v>
      </c>
      <c r="M88" s="172">
        <f t="shared" si="1"/>
        <v>85000</v>
      </c>
      <c r="N88" s="173">
        <v>2021</v>
      </c>
      <c r="O88" s="174">
        <v>2022</v>
      </c>
      <c r="P88" s="173"/>
      <c r="Q88" s="175"/>
      <c r="R88" s="175"/>
      <c r="S88" s="174" t="s">
        <v>83</v>
      </c>
      <c r="T88" s="176"/>
      <c r="U88" s="176"/>
      <c r="V88" s="176"/>
      <c r="W88" s="176"/>
      <c r="X88" s="176" t="s">
        <v>83</v>
      </c>
      <c r="Y88" s="173" t="s">
        <v>414</v>
      </c>
      <c r="Z88" s="177" t="s">
        <v>64</v>
      </c>
    </row>
    <row r="89" spans="1:26" ht="29.4" customHeight="1" x14ac:dyDescent="0.3">
      <c r="A89" s="329">
        <f t="shared" si="2"/>
        <v>85</v>
      </c>
      <c r="B89" s="454"/>
      <c r="C89" s="457"/>
      <c r="D89" s="472"/>
      <c r="E89" s="462"/>
      <c r="F89" s="486"/>
      <c r="G89" s="33" t="s">
        <v>199</v>
      </c>
      <c r="H89" s="448"/>
      <c r="I89" s="433"/>
      <c r="J89" s="436"/>
      <c r="K89" s="33" t="s">
        <v>199</v>
      </c>
      <c r="L89" s="229">
        <v>100000</v>
      </c>
      <c r="M89" s="172">
        <f t="shared" si="1"/>
        <v>85000</v>
      </c>
      <c r="N89" s="173">
        <v>2022</v>
      </c>
      <c r="O89" s="174">
        <v>2022</v>
      </c>
      <c r="P89" s="173"/>
      <c r="Q89" s="175"/>
      <c r="R89" s="175"/>
      <c r="S89" s="174" t="s">
        <v>83</v>
      </c>
      <c r="T89" s="176"/>
      <c r="U89" s="176"/>
      <c r="V89" s="176"/>
      <c r="W89" s="176"/>
      <c r="X89" s="176" t="s">
        <v>83</v>
      </c>
      <c r="Y89" s="173" t="s">
        <v>414</v>
      </c>
      <c r="Z89" s="177" t="s">
        <v>64</v>
      </c>
    </row>
    <row r="90" spans="1:26" ht="28.8" x14ac:dyDescent="0.3">
      <c r="A90" s="329">
        <f t="shared" si="2"/>
        <v>86</v>
      </c>
      <c r="B90" s="454"/>
      <c r="C90" s="457"/>
      <c r="D90" s="472"/>
      <c r="E90" s="462"/>
      <c r="F90" s="486"/>
      <c r="G90" s="33" t="s">
        <v>203</v>
      </c>
      <c r="H90" s="448"/>
      <c r="I90" s="433"/>
      <c r="J90" s="436"/>
      <c r="K90" s="33" t="s">
        <v>204</v>
      </c>
      <c r="L90" s="229">
        <v>50000</v>
      </c>
      <c r="M90" s="172">
        <f t="shared" si="1"/>
        <v>42500</v>
      </c>
      <c r="N90" s="173">
        <v>2024</v>
      </c>
      <c r="O90" s="174">
        <v>2025</v>
      </c>
      <c r="P90" s="173"/>
      <c r="Q90" s="175"/>
      <c r="R90" s="175"/>
      <c r="S90" s="174"/>
      <c r="T90" s="176"/>
      <c r="U90" s="176"/>
      <c r="V90" s="176"/>
      <c r="W90" s="176"/>
      <c r="X90" s="176"/>
      <c r="Y90" s="173" t="s">
        <v>65</v>
      </c>
      <c r="Z90" s="177" t="s">
        <v>64</v>
      </c>
    </row>
    <row r="91" spans="1:26" ht="28.8" x14ac:dyDescent="0.3">
      <c r="A91" s="329">
        <f t="shared" si="2"/>
        <v>87</v>
      </c>
      <c r="B91" s="454"/>
      <c r="C91" s="457"/>
      <c r="D91" s="472"/>
      <c r="E91" s="462"/>
      <c r="F91" s="486"/>
      <c r="G91" s="33" t="s">
        <v>575</v>
      </c>
      <c r="H91" s="448"/>
      <c r="I91" s="433"/>
      <c r="J91" s="436"/>
      <c r="K91" s="33" t="s">
        <v>577</v>
      </c>
      <c r="L91" s="230">
        <v>3000000</v>
      </c>
      <c r="M91" s="184">
        <f t="shared" si="1"/>
        <v>2550000</v>
      </c>
      <c r="N91" s="185">
        <v>2024</v>
      </c>
      <c r="O91" s="186">
        <v>2027</v>
      </c>
      <c r="P91" s="185"/>
      <c r="Q91" s="187"/>
      <c r="R91" s="187"/>
      <c r="S91" s="186"/>
      <c r="T91" s="188" t="s">
        <v>83</v>
      </c>
      <c r="U91" s="188"/>
      <c r="V91" s="188"/>
      <c r="W91" s="188"/>
      <c r="X91" s="188"/>
      <c r="Y91" s="185" t="s">
        <v>65</v>
      </c>
      <c r="Z91" s="189" t="s">
        <v>64</v>
      </c>
    </row>
    <row r="92" spans="1:26" ht="28.8" x14ac:dyDescent="0.3">
      <c r="A92" s="329">
        <f t="shared" si="2"/>
        <v>88</v>
      </c>
      <c r="B92" s="454"/>
      <c r="C92" s="457"/>
      <c r="D92" s="472"/>
      <c r="E92" s="462"/>
      <c r="F92" s="486"/>
      <c r="G92" s="33" t="s">
        <v>576</v>
      </c>
      <c r="H92" s="448"/>
      <c r="I92" s="433"/>
      <c r="J92" s="436"/>
      <c r="K92" s="33" t="s">
        <v>578</v>
      </c>
      <c r="L92" s="230">
        <v>1500000</v>
      </c>
      <c r="M92" s="184">
        <f t="shared" si="1"/>
        <v>1275000</v>
      </c>
      <c r="N92" s="185">
        <v>2024</v>
      </c>
      <c r="O92" s="186">
        <v>2027</v>
      </c>
      <c r="P92" s="185"/>
      <c r="Q92" s="187"/>
      <c r="R92" s="187" t="s">
        <v>83</v>
      </c>
      <c r="S92" s="186" t="s">
        <v>83</v>
      </c>
      <c r="T92" s="188" t="s">
        <v>83</v>
      </c>
      <c r="U92" s="188"/>
      <c r="V92" s="188"/>
      <c r="W92" s="188"/>
      <c r="X92" s="188"/>
      <c r="Y92" s="185" t="s">
        <v>65</v>
      </c>
      <c r="Z92" s="189" t="s">
        <v>64</v>
      </c>
    </row>
    <row r="93" spans="1:26" ht="29.4" thickBot="1" x14ac:dyDescent="0.35">
      <c r="A93" s="329">
        <f t="shared" si="2"/>
        <v>89</v>
      </c>
      <c r="B93" s="455"/>
      <c r="C93" s="458"/>
      <c r="D93" s="473"/>
      <c r="E93" s="463"/>
      <c r="F93" s="487"/>
      <c r="G93" s="147" t="s">
        <v>351</v>
      </c>
      <c r="H93" s="449"/>
      <c r="I93" s="434"/>
      <c r="J93" s="437"/>
      <c r="K93" s="147" t="s">
        <v>352</v>
      </c>
      <c r="L93" s="231">
        <v>200000</v>
      </c>
      <c r="M93" s="150">
        <f t="shared" si="1"/>
        <v>170000</v>
      </c>
      <c r="N93" s="151">
        <v>2024</v>
      </c>
      <c r="O93" s="152">
        <v>2027</v>
      </c>
      <c r="P93" s="151"/>
      <c r="Q93" s="153"/>
      <c r="R93" s="153"/>
      <c r="S93" s="152"/>
      <c r="T93" s="154" t="s">
        <v>83</v>
      </c>
      <c r="U93" s="154"/>
      <c r="V93" s="154"/>
      <c r="W93" s="154"/>
      <c r="X93" s="154"/>
      <c r="Y93" s="151" t="s">
        <v>65</v>
      </c>
      <c r="Z93" s="155" t="s">
        <v>64</v>
      </c>
    </row>
    <row r="94" spans="1:26" ht="100.8" x14ac:dyDescent="0.3">
      <c r="A94" s="329">
        <f t="shared" si="2"/>
        <v>90</v>
      </c>
      <c r="B94" s="469" t="s">
        <v>210</v>
      </c>
      <c r="C94" s="470" t="s">
        <v>207</v>
      </c>
      <c r="D94" s="477" t="s">
        <v>289</v>
      </c>
      <c r="E94" s="475" t="s">
        <v>290</v>
      </c>
      <c r="F94" s="488" t="s">
        <v>211</v>
      </c>
      <c r="G94" s="157" t="s">
        <v>499</v>
      </c>
      <c r="H94" s="447" t="s">
        <v>62</v>
      </c>
      <c r="I94" s="432" t="s">
        <v>63</v>
      </c>
      <c r="J94" s="435" t="s">
        <v>209</v>
      </c>
      <c r="K94" s="158" t="s">
        <v>500</v>
      </c>
      <c r="L94" s="159">
        <v>45000000</v>
      </c>
      <c r="M94" s="160">
        <f t="shared" si="1"/>
        <v>38250000</v>
      </c>
      <c r="N94" s="161">
        <v>2024</v>
      </c>
      <c r="O94" s="162">
        <v>2027</v>
      </c>
      <c r="P94" s="161" t="s">
        <v>83</v>
      </c>
      <c r="Q94" s="163" t="s">
        <v>83</v>
      </c>
      <c r="R94" s="163"/>
      <c r="S94" s="162" t="s">
        <v>83</v>
      </c>
      <c r="T94" s="164"/>
      <c r="U94" s="164"/>
      <c r="V94" s="164"/>
      <c r="W94" s="164" t="s">
        <v>83</v>
      </c>
      <c r="X94" s="164"/>
      <c r="Y94" s="232" t="s">
        <v>501</v>
      </c>
      <c r="Z94" s="165" t="s">
        <v>64</v>
      </c>
    </row>
    <row r="95" spans="1:26" ht="44.4" customHeight="1" thickBot="1" x14ac:dyDescent="0.35">
      <c r="A95" s="329">
        <f t="shared" si="2"/>
        <v>91</v>
      </c>
      <c r="B95" s="440"/>
      <c r="C95" s="443"/>
      <c r="D95" s="478"/>
      <c r="E95" s="476"/>
      <c r="F95" s="489"/>
      <c r="G95" s="147" t="s">
        <v>478</v>
      </c>
      <c r="H95" s="449"/>
      <c r="I95" s="434"/>
      <c r="J95" s="437"/>
      <c r="K95" s="148" t="s">
        <v>479</v>
      </c>
      <c r="L95" s="149">
        <v>5000000</v>
      </c>
      <c r="M95" s="150">
        <f t="shared" si="1"/>
        <v>4250000</v>
      </c>
      <c r="N95" s="151">
        <v>2024</v>
      </c>
      <c r="O95" s="152">
        <v>2027</v>
      </c>
      <c r="P95" s="151"/>
      <c r="Q95" s="153"/>
      <c r="R95" s="153"/>
      <c r="S95" s="152"/>
      <c r="T95" s="154"/>
      <c r="U95" s="154"/>
      <c r="V95" s="154"/>
      <c r="W95" s="154"/>
      <c r="X95" s="154" t="s">
        <v>83</v>
      </c>
      <c r="Y95" s="151" t="s">
        <v>65</v>
      </c>
      <c r="Z95" s="155" t="s">
        <v>64</v>
      </c>
    </row>
    <row r="96" spans="1:26" ht="72" customHeight="1" x14ac:dyDescent="0.3">
      <c r="A96" s="329">
        <f t="shared" si="2"/>
        <v>92</v>
      </c>
      <c r="B96" s="453" t="s">
        <v>212</v>
      </c>
      <c r="C96" s="456" t="s">
        <v>213</v>
      </c>
      <c r="D96" s="461" t="s">
        <v>214</v>
      </c>
      <c r="E96" s="461" t="s">
        <v>215</v>
      </c>
      <c r="F96" s="465" t="s">
        <v>216</v>
      </c>
      <c r="G96" s="33" t="s">
        <v>589</v>
      </c>
      <c r="H96" s="433" t="s">
        <v>62</v>
      </c>
      <c r="I96" s="433" t="s">
        <v>63</v>
      </c>
      <c r="J96" s="479" t="s">
        <v>217</v>
      </c>
      <c r="K96" s="33" t="s">
        <v>590</v>
      </c>
      <c r="L96" s="171">
        <v>2000000</v>
      </c>
      <c r="M96" s="207">
        <f t="shared" ref="M96:M126" si="3">L96*0.85</f>
        <v>1700000</v>
      </c>
      <c r="N96" s="173">
        <v>2026</v>
      </c>
      <c r="O96" s="177">
        <v>2028</v>
      </c>
      <c r="P96" s="173"/>
      <c r="Q96" s="175" t="s">
        <v>83</v>
      </c>
      <c r="R96" s="175"/>
      <c r="S96" s="177"/>
      <c r="T96" s="208"/>
      <c r="U96" s="208"/>
      <c r="V96" s="208" t="s">
        <v>83</v>
      </c>
      <c r="W96" s="208" t="s">
        <v>83</v>
      </c>
      <c r="X96" s="208"/>
      <c r="Y96" s="173" t="s">
        <v>65</v>
      </c>
      <c r="Z96" s="177" t="s">
        <v>64</v>
      </c>
    </row>
    <row r="97" spans="1:26" ht="43.2" x14ac:dyDescent="0.3">
      <c r="A97" s="329">
        <f t="shared" si="2"/>
        <v>93</v>
      </c>
      <c r="B97" s="454"/>
      <c r="C97" s="457"/>
      <c r="D97" s="462"/>
      <c r="E97" s="462"/>
      <c r="F97" s="466"/>
      <c r="G97" s="33" t="s">
        <v>616</v>
      </c>
      <c r="H97" s="433"/>
      <c r="I97" s="433"/>
      <c r="J97" s="480"/>
      <c r="K97" s="33" t="s">
        <v>591</v>
      </c>
      <c r="L97" s="171">
        <v>3000000</v>
      </c>
      <c r="M97" s="207">
        <f t="shared" si="3"/>
        <v>2550000</v>
      </c>
      <c r="N97" s="173">
        <v>2026</v>
      </c>
      <c r="O97" s="177">
        <v>2028</v>
      </c>
      <c r="P97" s="173"/>
      <c r="Q97" s="330"/>
      <c r="R97" s="175"/>
      <c r="S97" s="177" t="s">
        <v>83</v>
      </c>
      <c r="T97" s="208"/>
      <c r="U97" s="208"/>
      <c r="V97" s="208" t="s">
        <v>83</v>
      </c>
      <c r="W97" s="331"/>
      <c r="X97" s="208"/>
      <c r="Y97" s="173" t="s">
        <v>65</v>
      </c>
      <c r="Z97" s="177" t="s">
        <v>64</v>
      </c>
    </row>
    <row r="98" spans="1:26" x14ac:dyDescent="0.3">
      <c r="A98" s="329">
        <f t="shared" si="2"/>
        <v>94</v>
      </c>
      <c r="B98" s="454"/>
      <c r="C98" s="457"/>
      <c r="D98" s="462"/>
      <c r="E98" s="462"/>
      <c r="F98" s="466"/>
      <c r="G98" s="33" t="s">
        <v>218</v>
      </c>
      <c r="H98" s="433"/>
      <c r="I98" s="433"/>
      <c r="J98" s="480"/>
      <c r="K98" s="33" t="s">
        <v>218</v>
      </c>
      <c r="L98" s="171">
        <v>300000</v>
      </c>
      <c r="M98" s="207">
        <f t="shared" si="3"/>
        <v>255000</v>
      </c>
      <c r="N98" s="173">
        <v>2022</v>
      </c>
      <c r="O98" s="177">
        <v>2026</v>
      </c>
      <c r="P98" s="173" t="s">
        <v>83</v>
      </c>
      <c r="Q98" s="175"/>
      <c r="R98" s="175"/>
      <c r="S98" s="177" t="s">
        <v>83</v>
      </c>
      <c r="T98" s="208"/>
      <c r="U98" s="208"/>
      <c r="V98" s="208"/>
      <c r="W98" s="208"/>
      <c r="X98" s="208" t="s">
        <v>83</v>
      </c>
      <c r="Y98" s="173" t="s">
        <v>65</v>
      </c>
      <c r="Z98" s="177" t="s">
        <v>64</v>
      </c>
    </row>
    <row r="99" spans="1:26" x14ac:dyDescent="0.3">
      <c r="A99" s="329">
        <f t="shared" si="2"/>
        <v>95</v>
      </c>
      <c r="B99" s="454"/>
      <c r="C99" s="457"/>
      <c r="D99" s="462"/>
      <c r="E99" s="462"/>
      <c r="F99" s="466"/>
      <c r="G99" s="157" t="s">
        <v>592</v>
      </c>
      <c r="H99" s="433"/>
      <c r="I99" s="433"/>
      <c r="J99" s="480"/>
      <c r="K99" s="158" t="s">
        <v>595</v>
      </c>
      <c r="L99" s="171">
        <v>250000</v>
      </c>
      <c r="M99" s="207">
        <f t="shared" si="3"/>
        <v>212500</v>
      </c>
      <c r="N99" s="173">
        <v>2026</v>
      </c>
      <c r="O99" s="177">
        <v>2028</v>
      </c>
      <c r="P99" s="173" t="s">
        <v>83</v>
      </c>
      <c r="Q99" s="175" t="s">
        <v>83</v>
      </c>
      <c r="R99" s="175"/>
      <c r="S99" s="177" t="s">
        <v>83</v>
      </c>
      <c r="T99" s="208"/>
      <c r="U99" s="208"/>
      <c r="V99" s="208"/>
      <c r="W99" s="208"/>
      <c r="X99" s="208"/>
      <c r="Y99" s="173" t="s">
        <v>65</v>
      </c>
      <c r="Z99" s="177" t="s">
        <v>64</v>
      </c>
    </row>
    <row r="100" spans="1:26" x14ac:dyDescent="0.3">
      <c r="A100" s="329">
        <f t="shared" si="2"/>
        <v>96</v>
      </c>
      <c r="B100" s="454"/>
      <c r="C100" s="457"/>
      <c r="D100" s="462"/>
      <c r="E100" s="462"/>
      <c r="F100" s="466"/>
      <c r="G100" s="157" t="s">
        <v>593</v>
      </c>
      <c r="H100" s="433"/>
      <c r="I100" s="433"/>
      <c r="J100" s="480"/>
      <c r="K100" s="158" t="s">
        <v>596</v>
      </c>
      <c r="L100" s="171">
        <v>3000000</v>
      </c>
      <c r="M100" s="207">
        <f t="shared" si="3"/>
        <v>2550000</v>
      </c>
      <c r="N100" s="173">
        <v>2027</v>
      </c>
      <c r="O100" s="177">
        <v>2030</v>
      </c>
      <c r="P100" s="173"/>
      <c r="Q100" s="175"/>
      <c r="R100" s="175"/>
      <c r="S100" s="177"/>
      <c r="T100" s="208"/>
      <c r="U100" s="208"/>
      <c r="V100" s="208"/>
      <c r="W100" s="208"/>
      <c r="X100" s="208"/>
      <c r="Y100" s="173" t="s">
        <v>65</v>
      </c>
      <c r="Z100" s="177" t="s">
        <v>64</v>
      </c>
    </row>
    <row r="101" spans="1:26" x14ac:dyDescent="0.3">
      <c r="A101" s="329">
        <f t="shared" si="2"/>
        <v>97</v>
      </c>
      <c r="B101" s="454"/>
      <c r="C101" s="457"/>
      <c r="D101" s="462"/>
      <c r="E101" s="462"/>
      <c r="F101" s="466"/>
      <c r="G101" s="157" t="s">
        <v>594</v>
      </c>
      <c r="H101" s="433"/>
      <c r="I101" s="433"/>
      <c r="J101" s="480"/>
      <c r="K101" s="158" t="s">
        <v>597</v>
      </c>
      <c r="L101" s="171">
        <v>200000</v>
      </c>
      <c r="M101" s="207">
        <f t="shared" si="3"/>
        <v>170000</v>
      </c>
      <c r="N101" s="173">
        <v>2025</v>
      </c>
      <c r="O101" s="177">
        <v>2026</v>
      </c>
      <c r="P101" s="173"/>
      <c r="Q101" s="175"/>
      <c r="R101" s="175"/>
      <c r="S101" s="177"/>
      <c r="T101" s="208"/>
      <c r="U101" s="208"/>
      <c r="V101" s="208"/>
      <c r="W101" s="208"/>
      <c r="X101" s="208"/>
      <c r="Y101" s="173" t="s">
        <v>65</v>
      </c>
      <c r="Z101" s="177" t="s">
        <v>64</v>
      </c>
    </row>
    <row r="102" spans="1:26" ht="15" thickBot="1" x14ac:dyDescent="0.35">
      <c r="A102" s="329">
        <f t="shared" si="2"/>
        <v>98</v>
      </c>
      <c r="B102" s="455"/>
      <c r="C102" s="458"/>
      <c r="D102" s="463"/>
      <c r="E102" s="463"/>
      <c r="F102" s="467"/>
      <c r="G102" s="33" t="s">
        <v>219</v>
      </c>
      <c r="H102" s="433"/>
      <c r="I102" s="433"/>
      <c r="J102" s="481"/>
      <c r="K102" s="33" t="s">
        <v>219</v>
      </c>
      <c r="L102" s="171">
        <v>1000000</v>
      </c>
      <c r="M102" s="207">
        <f t="shared" si="3"/>
        <v>850000</v>
      </c>
      <c r="N102" s="173">
        <v>2023</v>
      </c>
      <c r="O102" s="177">
        <v>2026</v>
      </c>
      <c r="P102" s="173"/>
      <c r="Q102" s="175"/>
      <c r="R102" s="175"/>
      <c r="S102" s="177"/>
      <c r="T102" s="208"/>
      <c r="U102" s="208"/>
      <c r="V102" s="208"/>
      <c r="W102" s="208"/>
      <c r="X102" s="208"/>
      <c r="Y102" s="173" t="s">
        <v>65</v>
      </c>
      <c r="Z102" s="177" t="s">
        <v>64</v>
      </c>
    </row>
    <row r="103" spans="1:26" ht="43.2" customHeight="1" x14ac:dyDescent="0.3">
      <c r="A103" s="329">
        <f t="shared" si="2"/>
        <v>99</v>
      </c>
      <c r="B103" s="453" t="s">
        <v>224</v>
      </c>
      <c r="C103" s="456" t="s">
        <v>221</v>
      </c>
      <c r="D103" s="461" t="s">
        <v>225</v>
      </c>
      <c r="E103" s="461" t="s">
        <v>226</v>
      </c>
      <c r="F103" s="459" t="s">
        <v>227</v>
      </c>
      <c r="G103" s="138" t="s">
        <v>228</v>
      </c>
      <c r="H103" s="432" t="s">
        <v>62</v>
      </c>
      <c r="I103" s="432" t="s">
        <v>63</v>
      </c>
      <c r="J103" s="435" t="s">
        <v>439</v>
      </c>
      <c r="K103" s="139" t="s">
        <v>228</v>
      </c>
      <c r="L103" s="140">
        <v>4500000</v>
      </c>
      <c r="M103" s="141">
        <f t="shared" si="3"/>
        <v>3825000</v>
      </c>
      <c r="N103" s="142">
        <v>2022</v>
      </c>
      <c r="O103" s="143">
        <v>2022</v>
      </c>
      <c r="P103" s="142" t="s">
        <v>83</v>
      </c>
      <c r="Q103" s="144" t="s">
        <v>83</v>
      </c>
      <c r="R103" s="144"/>
      <c r="S103" s="143" t="s">
        <v>83</v>
      </c>
      <c r="T103" s="145"/>
      <c r="U103" s="145"/>
      <c r="V103" s="145"/>
      <c r="W103" s="145"/>
      <c r="X103" s="145" t="s">
        <v>83</v>
      </c>
      <c r="Y103" s="218" t="s">
        <v>418</v>
      </c>
      <c r="Z103" s="146" t="s">
        <v>64</v>
      </c>
    </row>
    <row r="104" spans="1:26" ht="43.2" x14ac:dyDescent="0.3">
      <c r="A104" s="329">
        <f t="shared" si="2"/>
        <v>100</v>
      </c>
      <c r="B104" s="454"/>
      <c r="C104" s="457"/>
      <c r="D104" s="462"/>
      <c r="E104" s="462"/>
      <c r="F104" s="460"/>
      <c r="G104" s="33" t="s">
        <v>229</v>
      </c>
      <c r="H104" s="433"/>
      <c r="I104" s="433"/>
      <c r="J104" s="436"/>
      <c r="K104" s="170" t="s">
        <v>229</v>
      </c>
      <c r="L104" s="171">
        <v>1000000</v>
      </c>
      <c r="M104" s="172">
        <f t="shared" si="3"/>
        <v>850000</v>
      </c>
      <c r="N104" s="173">
        <v>2022</v>
      </c>
      <c r="O104" s="174">
        <v>2026</v>
      </c>
      <c r="P104" s="173"/>
      <c r="Q104" s="175"/>
      <c r="R104" s="175"/>
      <c r="S104" s="174"/>
      <c r="T104" s="176"/>
      <c r="U104" s="176"/>
      <c r="V104" s="176" t="s">
        <v>83</v>
      </c>
      <c r="W104" s="176" t="s">
        <v>83</v>
      </c>
      <c r="X104" s="176"/>
      <c r="Y104" s="173" t="s">
        <v>65</v>
      </c>
      <c r="Z104" s="177" t="s">
        <v>64</v>
      </c>
    </row>
    <row r="105" spans="1:26" ht="28.8" x14ac:dyDescent="0.3">
      <c r="A105" s="329">
        <f t="shared" si="2"/>
        <v>101</v>
      </c>
      <c r="B105" s="454"/>
      <c r="C105" s="457"/>
      <c r="D105" s="462"/>
      <c r="E105" s="462"/>
      <c r="F105" s="460"/>
      <c r="G105" s="33" t="s">
        <v>230</v>
      </c>
      <c r="H105" s="433"/>
      <c r="I105" s="433"/>
      <c r="J105" s="436"/>
      <c r="K105" s="170" t="s">
        <v>230</v>
      </c>
      <c r="L105" s="171">
        <v>2000000</v>
      </c>
      <c r="M105" s="172">
        <f t="shared" si="3"/>
        <v>1700000</v>
      </c>
      <c r="N105" s="173">
        <v>2022</v>
      </c>
      <c r="O105" s="174">
        <v>2026</v>
      </c>
      <c r="P105" s="173"/>
      <c r="Q105" s="175" t="s">
        <v>83</v>
      </c>
      <c r="R105" s="175" t="s">
        <v>83</v>
      </c>
      <c r="S105" s="174" t="s">
        <v>83</v>
      </c>
      <c r="T105" s="176"/>
      <c r="U105" s="176"/>
      <c r="V105" s="176" t="s">
        <v>83</v>
      </c>
      <c r="W105" s="176"/>
      <c r="X105" s="176"/>
      <c r="Y105" s="173" t="s">
        <v>65</v>
      </c>
      <c r="Z105" s="177" t="s">
        <v>64</v>
      </c>
    </row>
    <row r="106" spans="1:26" x14ac:dyDescent="0.3">
      <c r="A106" s="329">
        <f t="shared" si="2"/>
        <v>102</v>
      </c>
      <c r="B106" s="454"/>
      <c r="C106" s="457"/>
      <c r="D106" s="462"/>
      <c r="E106" s="462"/>
      <c r="F106" s="460"/>
      <c r="G106" s="33" t="s">
        <v>231</v>
      </c>
      <c r="H106" s="433"/>
      <c r="I106" s="433"/>
      <c r="J106" s="436"/>
      <c r="K106" s="170" t="s">
        <v>231</v>
      </c>
      <c r="L106" s="171">
        <v>2000000</v>
      </c>
      <c r="M106" s="172">
        <f t="shared" si="3"/>
        <v>1700000</v>
      </c>
      <c r="N106" s="173">
        <v>2022</v>
      </c>
      <c r="O106" s="174">
        <v>2026</v>
      </c>
      <c r="P106" s="173" t="s">
        <v>83</v>
      </c>
      <c r="Q106" s="175" t="s">
        <v>83</v>
      </c>
      <c r="R106" s="175" t="s">
        <v>83</v>
      </c>
      <c r="S106" s="174" t="s">
        <v>83</v>
      </c>
      <c r="T106" s="176"/>
      <c r="U106" s="176"/>
      <c r="V106" s="176"/>
      <c r="W106" s="176"/>
      <c r="X106" s="176" t="s">
        <v>83</v>
      </c>
      <c r="Y106" s="173" t="s">
        <v>65</v>
      </c>
      <c r="Z106" s="177" t="s">
        <v>64</v>
      </c>
    </row>
    <row r="107" spans="1:26" x14ac:dyDescent="0.3">
      <c r="A107" s="329">
        <f t="shared" si="2"/>
        <v>103</v>
      </c>
      <c r="B107" s="454"/>
      <c r="C107" s="457"/>
      <c r="D107" s="462"/>
      <c r="E107" s="444"/>
      <c r="F107" s="460"/>
      <c r="G107" s="33" t="s">
        <v>232</v>
      </c>
      <c r="H107" s="433"/>
      <c r="I107" s="433"/>
      <c r="J107" s="436"/>
      <c r="K107" s="170" t="s">
        <v>232</v>
      </c>
      <c r="L107" s="171">
        <v>1500000</v>
      </c>
      <c r="M107" s="172">
        <f t="shared" si="3"/>
        <v>1275000</v>
      </c>
      <c r="N107" s="173">
        <v>2022</v>
      </c>
      <c r="O107" s="174">
        <v>2026</v>
      </c>
      <c r="P107" s="173"/>
      <c r="Q107" s="175"/>
      <c r="R107" s="175"/>
      <c r="S107" s="174" t="s">
        <v>83</v>
      </c>
      <c r="T107" s="176"/>
      <c r="U107" s="176"/>
      <c r="V107" s="176"/>
      <c r="W107" s="176"/>
      <c r="X107" s="176" t="s">
        <v>83</v>
      </c>
      <c r="Y107" s="173" t="s">
        <v>65</v>
      </c>
      <c r="Z107" s="177" t="s">
        <v>64</v>
      </c>
    </row>
    <row r="108" spans="1:26" ht="28.8" x14ac:dyDescent="0.3">
      <c r="A108" s="329">
        <f t="shared" si="2"/>
        <v>104</v>
      </c>
      <c r="B108" s="454"/>
      <c r="C108" s="457"/>
      <c r="D108" s="462"/>
      <c r="E108" s="178" t="s">
        <v>234</v>
      </c>
      <c r="F108" s="460"/>
      <c r="G108" s="33" t="s">
        <v>233</v>
      </c>
      <c r="H108" s="433"/>
      <c r="I108" s="433"/>
      <c r="J108" s="436"/>
      <c r="K108" s="170" t="s">
        <v>233</v>
      </c>
      <c r="L108" s="171">
        <v>300000</v>
      </c>
      <c r="M108" s="172">
        <f t="shared" si="3"/>
        <v>255000</v>
      </c>
      <c r="N108" s="173">
        <v>2021</v>
      </c>
      <c r="O108" s="174">
        <v>2021</v>
      </c>
      <c r="P108" s="173"/>
      <c r="Q108" s="175"/>
      <c r="R108" s="175"/>
      <c r="S108" s="174"/>
      <c r="T108" s="176"/>
      <c r="U108" s="176"/>
      <c r="V108" s="176"/>
      <c r="W108" s="176"/>
      <c r="X108" s="176"/>
      <c r="Y108" s="173" t="s">
        <v>414</v>
      </c>
      <c r="Z108" s="177" t="s">
        <v>64</v>
      </c>
    </row>
    <row r="109" spans="1:26" ht="28.8" x14ac:dyDescent="0.3">
      <c r="A109" s="329">
        <f t="shared" si="2"/>
        <v>105</v>
      </c>
      <c r="B109" s="454"/>
      <c r="C109" s="457"/>
      <c r="D109" s="462"/>
      <c r="E109" s="464" t="s">
        <v>226</v>
      </c>
      <c r="F109" s="460"/>
      <c r="G109" s="33" t="s">
        <v>235</v>
      </c>
      <c r="H109" s="433"/>
      <c r="I109" s="433"/>
      <c r="J109" s="436"/>
      <c r="K109" s="170" t="s">
        <v>235</v>
      </c>
      <c r="L109" s="171">
        <v>3000000</v>
      </c>
      <c r="M109" s="172">
        <f t="shared" si="3"/>
        <v>2550000</v>
      </c>
      <c r="N109" s="173">
        <v>2021</v>
      </c>
      <c r="O109" s="174">
        <v>2026</v>
      </c>
      <c r="P109" s="173"/>
      <c r="Q109" s="175"/>
      <c r="R109" s="175"/>
      <c r="S109" s="174"/>
      <c r="T109" s="176"/>
      <c r="U109" s="176"/>
      <c r="V109" s="176"/>
      <c r="W109" s="176"/>
      <c r="X109" s="176"/>
      <c r="Y109" s="173" t="s">
        <v>65</v>
      </c>
      <c r="Z109" s="177" t="s">
        <v>293</v>
      </c>
    </row>
    <row r="110" spans="1:26" ht="72" x14ac:dyDescent="0.3">
      <c r="A110" s="329">
        <f t="shared" si="2"/>
        <v>106</v>
      </c>
      <c r="B110" s="454"/>
      <c r="C110" s="457"/>
      <c r="D110" s="462"/>
      <c r="E110" s="462"/>
      <c r="F110" s="460"/>
      <c r="G110" s="33" t="s">
        <v>493</v>
      </c>
      <c r="H110" s="433"/>
      <c r="I110" s="433"/>
      <c r="J110" s="436"/>
      <c r="K110" s="170" t="s">
        <v>494</v>
      </c>
      <c r="L110" s="171">
        <v>3500000</v>
      </c>
      <c r="M110" s="172">
        <f t="shared" si="3"/>
        <v>2975000</v>
      </c>
      <c r="N110" s="173">
        <v>2024</v>
      </c>
      <c r="O110" s="174">
        <v>2025</v>
      </c>
      <c r="P110" s="173"/>
      <c r="Q110" s="175"/>
      <c r="R110" s="175"/>
      <c r="S110" s="174"/>
      <c r="T110" s="176"/>
      <c r="U110" s="176"/>
      <c r="V110" s="176"/>
      <c r="W110" s="176"/>
      <c r="X110" s="176"/>
      <c r="Y110" s="179" t="s">
        <v>79</v>
      </c>
      <c r="Z110" s="177" t="s">
        <v>293</v>
      </c>
    </row>
    <row r="111" spans="1:26" ht="57.6" x14ac:dyDescent="0.3">
      <c r="A111" s="329">
        <f t="shared" si="2"/>
        <v>107</v>
      </c>
      <c r="B111" s="454"/>
      <c r="C111" s="457"/>
      <c r="D111" s="462"/>
      <c r="E111" s="462"/>
      <c r="F111" s="460"/>
      <c r="G111" s="33" t="s">
        <v>236</v>
      </c>
      <c r="H111" s="433"/>
      <c r="I111" s="433"/>
      <c r="J111" s="436"/>
      <c r="K111" s="170" t="s">
        <v>236</v>
      </c>
      <c r="L111" s="171">
        <v>1500000</v>
      </c>
      <c r="M111" s="172">
        <f t="shared" si="3"/>
        <v>1275000</v>
      </c>
      <c r="N111" s="173">
        <v>2022</v>
      </c>
      <c r="O111" s="174">
        <v>2025</v>
      </c>
      <c r="P111" s="173" t="s">
        <v>83</v>
      </c>
      <c r="Q111" s="175" t="s">
        <v>83</v>
      </c>
      <c r="R111" s="175" t="s">
        <v>83</v>
      </c>
      <c r="S111" s="174" t="s">
        <v>83</v>
      </c>
      <c r="T111" s="176"/>
      <c r="U111" s="176"/>
      <c r="V111" s="176"/>
      <c r="W111" s="176"/>
      <c r="X111" s="176" t="s">
        <v>83</v>
      </c>
      <c r="Y111" s="179" t="s">
        <v>503</v>
      </c>
      <c r="Z111" s="177" t="s">
        <v>64</v>
      </c>
    </row>
    <row r="112" spans="1:26" ht="43.8" thickBot="1" x14ac:dyDescent="0.35">
      <c r="A112" s="329">
        <f t="shared" si="2"/>
        <v>108</v>
      </c>
      <c r="B112" s="455"/>
      <c r="C112" s="458"/>
      <c r="D112" s="463"/>
      <c r="E112" s="463"/>
      <c r="F112" s="468"/>
      <c r="G112" s="34" t="s">
        <v>419</v>
      </c>
      <c r="H112" s="434"/>
      <c r="I112" s="434"/>
      <c r="J112" s="437"/>
      <c r="K112" s="182" t="s">
        <v>420</v>
      </c>
      <c r="L112" s="183">
        <v>2000000</v>
      </c>
      <c r="M112" s="184">
        <f t="shared" si="3"/>
        <v>1700000</v>
      </c>
      <c r="N112" s="185">
        <v>2023</v>
      </c>
      <c r="O112" s="186">
        <v>2025</v>
      </c>
      <c r="P112" s="185" t="s">
        <v>83</v>
      </c>
      <c r="Q112" s="187" t="s">
        <v>83</v>
      </c>
      <c r="R112" s="187" t="s">
        <v>83</v>
      </c>
      <c r="S112" s="186" t="s">
        <v>83</v>
      </c>
      <c r="T112" s="188"/>
      <c r="U112" s="188" t="s">
        <v>83</v>
      </c>
      <c r="V112" s="188" t="s">
        <v>83</v>
      </c>
      <c r="W112" s="188"/>
      <c r="X112" s="188"/>
      <c r="Y112" s="185" t="s">
        <v>65</v>
      </c>
      <c r="Z112" s="189" t="s">
        <v>64</v>
      </c>
    </row>
    <row r="113" spans="1:26" ht="28.8" x14ac:dyDescent="0.3">
      <c r="A113" s="329">
        <f t="shared" si="2"/>
        <v>109</v>
      </c>
      <c r="B113" s="453" t="s">
        <v>244</v>
      </c>
      <c r="C113" s="456" t="s">
        <v>245</v>
      </c>
      <c r="D113" s="461" t="s">
        <v>246</v>
      </c>
      <c r="E113" s="461" t="s">
        <v>249</v>
      </c>
      <c r="F113" s="459" t="s">
        <v>248</v>
      </c>
      <c r="G113" s="138" t="s">
        <v>250</v>
      </c>
      <c r="H113" s="447" t="s">
        <v>62</v>
      </c>
      <c r="I113" s="432" t="s">
        <v>63</v>
      </c>
      <c r="J113" s="435" t="s">
        <v>251</v>
      </c>
      <c r="K113" s="138" t="s">
        <v>250</v>
      </c>
      <c r="L113" s="140">
        <v>2000000</v>
      </c>
      <c r="M113" s="205">
        <f t="shared" si="3"/>
        <v>1700000</v>
      </c>
      <c r="N113" s="142">
        <v>2024</v>
      </c>
      <c r="O113" s="146">
        <v>2025</v>
      </c>
      <c r="P113" s="142"/>
      <c r="Q113" s="144"/>
      <c r="R113" s="144"/>
      <c r="S113" s="146"/>
      <c r="T113" s="206"/>
      <c r="U113" s="206"/>
      <c r="V113" s="206"/>
      <c r="W113" s="206"/>
      <c r="X113" s="206"/>
      <c r="Y113" s="142" t="s">
        <v>65</v>
      </c>
      <c r="Z113" s="146" t="s">
        <v>64</v>
      </c>
    </row>
    <row r="114" spans="1:26" ht="14.4" customHeight="1" x14ac:dyDescent="0.3">
      <c r="A114" s="329">
        <f t="shared" si="2"/>
        <v>110</v>
      </c>
      <c r="B114" s="454"/>
      <c r="C114" s="457"/>
      <c r="D114" s="462"/>
      <c r="E114" s="462"/>
      <c r="F114" s="460"/>
      <c r="G114" s="33" t="s">
        <v>508</v>
      </c>
      <c r="H114" s="448"/>
      <c r="I114" s="433"/>
      <c r="J114" s="436"/>
      <c r="K114" s="33" t="s">
        <v>508</v>
      </c>
      <c r="L114" s="171">
        <v>1000000</v>
      </c>
      <c r="M114" s="207">
        <f t="shared" si="3"/>
        <v>850000</v>
      </c>
      <c r="N114" s="173">
        <v>2025</v>
      </c>
      <c r="O114" s="177">
        <v>2025</v>
      </c>
      <c r="P114" s="173"/>
      <c r="Q114" s="175"/>
      <c r="R114" s="175"/>
      <c r="S114" s="177"/>
      <c r="T114" s="208"/>
      <c r="U114" s="208"/>
      <c r="V114" s="208"/>
      <c r="W114" s="208"/>
      <c r="X114" s="208"/>
      <c r="Y114" s="173" t="s">
        <v>65</v>
      </c>
      <c r="Z114" s="177" t="s">
        <v>64</v>
      </c>
    </row>
    <row r="115" spans="1:26" ht="28.8" x14ac:dyDescent="0.3">
      <c r="A115" s="329">
        <f t="shared" si="2"/>
        <v>111</v>
      </c>
      <c r="B115" s="454"/>
      <c r="C115" s="457"/>
      <c r="D115" s="462"/>
      <c r="E115" s="444"/>
      <c r="F115" s="460"/>
      <c r="G115" s="33" t="s">
        <v>252</v>
      </c>
      <c r="H115" s="448"/>
      <c r="I115" s="433"/>
      <c r="J115" s="436"/>
      <c r="K115" s="33" t="s">
        <v>252</v>
      </c>
      <c r="L115" s="171">
        <v>5000000</v>
      </c>
      <c r="M115" s="207">
        <f t="shared" si="3"/>
        <v>4250000</v>
      </c>
      <c r="N115" s="173">
        <v>2024</v>
      </c>
      <c r="O115" s="177">
        <v>2026</v>
      </c>
      <c r="P115" s="173"/>
      <c r="Q115" s="175"/>
      <c r="R115" s="175"/>
      <c r="S115" s="177"/>
      <c r="T115" s="208"/>
      <c r="U115" s="208"/>
      <c r="V115" s="208"/>
      <c r="W115" s="208"/>
      <c r="X115" s="208"/>
      <c r="Y115" s="179" t="s">
        <v>79</v>
      </c>
      <c r="Z115" s="177" t="s">
        <v>64</v>
      </c>
    </row>
    <row r="116" spans="1:26" ht="29.4" customHeight="1" x14ac:dyDescent="0.3">
      <c r="A116" s="329">
        <f t="shared" si="2"/>
        <v>112</v>
      </c>
      <c r="B116" s="454"/>
      <c r="C116" s="457"/>
      <c r="D116" s="462"/>
      <c r="E116" s="178" t="s">
        <v>253</v>
      </c>
      <c r="F116" s="460"/>
      <c r="G116" s="33" t="s">
        <v>514</v>
      </c>
      <c r="H116" s="448"/>
      <c r="I116" s="433"/>
      <c r="J116" s="436"/>
      <c r="K116" s="33" t="s">
        <v>514</v>
      </c>
      <c r="L116" s="171">
        <v>6000000</v>
      </c>
      <c r="M116" s="207">
        <f t="shared" si="3"/>
        <v>5100000</v>
      </c>
      <c r="N116" s="173">
        <v>2024</v>
      </c>
      <c r="O116" s="177">
        <v>2026</v>
      </c>
      <c r="P116" s="173"/>
      <c r="Q116" s="175"/>
      <c r="R116" s="175"/>
      <c r="S116" s="177"/>
      <c r="T116" s="208"/>
      <c r="U116" s="208"/>
      <c r="V116" s="208"/>
      <c r="W116" s="208"/>
      <c r="X116" s="208"/>
      <c r="Y116" s="179" t="s">
        <v>79</v>
      </c>
      <c r="Z116" s="177" t="s">
        <v>64</v>
      </c>
    </row>
    <row r="117" spans="1:26" x14ac:dyDescent="0.3">
      <c r="A117" s="329">
        <f t="shared" si="2"/>
        <v>113</v>
      </c>
      <c r="B117" s="454"/>
      <c r="C117" s="457"/>
      <c r="D117" s="462"/>
      <c r="E117" s="464" t="s">
        <v>249</v>
      </c>
      <c r="F117" s="460"/>
      <c r="G117" s="33" t="s">
        <v>495</v>
      </c>
      <c r="H117" s="448"/>
      <c r="I117" s="433"/>
      <c r="J117" s="436"/>
      <c r="K117" s="33" t="s">
        <v>61</v>
      </c>
      <c r="L117" s="171">
        <v>800000</v>
      </c>
      <c r="M117" s="207">
        <f t="shared" si="3"/>
        <v>680000</v>
      </c>
      <c r="N117" s="173">
        <v>2025</v>
      </c>
      <c r="O117" s="177">
        <v>2025</v>
      </c>
      <c r="P117" s="173"/>
      <c r="Q117" s="175"/>
      <c r="R117" s="175"/>
      <c r="S117" s="177"/>
      <c r="T117" s="208"/>
      <c r="U117" s="208"/>
      <c r="V117" s="208"/>
      <c r="W117" s="208"/>
      <c r="X117" s="208"/>
      <c r="Y117" s="173" t="s">
        <v>65</v>
      </c>
      <c r="Z117" s="177" t="s">
        <v>64</v>
      </c>
    </row>
    <row r="118" spans="1:26" ht="29.4" thickBot="1" x14ac:dyDescent="0.35">
      <c r="A118" s="329">
        <f t="shared" si="2"/>
        <v>114</v>
      </c>
      <c r="B118" s="454"/>
      <c r="C118" s="457"/>
      <c r="D118" s="462"/>
      <c r="E118" s="462"/>
      <c r="F118" s="460"/>
      <c r="G118" s="147" t="s">
        <v>254</v>
      </c>
      <c r="H118" s="449"/>
      <c r="I118" s="434"/>
      <c r="J118" s="437"/>
      <c r="K118" s="147" t="s">
        <v>254</v>
      </c>
      <c r="L118" s="149">
        <v>10000000</v>
      </c>
      <c r="M118" s="210">
        <f t="shared" si="3"/>
        <v>8500000</v>
      </c>
      <c r="N118" s="151">
        <v>2024</v>
      </c>
      <c r="O118" s="155">
        <v>2025</v>
      </c>
      <c r="P118" s="151" t="s">
        <v>83</v>
      </c>
      <c r="Q118" s="153" t="s">
        <v>83</v>
      </c>
      <c r="R118" s="153" t="s">
        <v>83</v>
      </c>
      <c r="S118" s="155" t="s">
        <v>83</v>
      </c>
      <c r="T118" s="211" t="s">
        <v>83</v>
      </c>
      <c r="U118" s="211"/>
      <c r="V118" s="211"/>
      <c r="W118" s="211" t="s">
        <v>83</v>
      </c>
      <c r="X118" s="211" t="s">
        <v>83</v>
      </c>
      <c r="Y118" s="212" t="s">
        <v>79</v>
      </c>
      <c r="Z118" s="155" t="s">
        <v>64</v>
      </c>
    </row>
    <row r="119" spans="1:26" ht="57.6" customHeight="1" x14ac:dyDescent="0.3">
      <c r="A119" s="329">
        <f t="shared" si="2"/>
        <v>115</v>
      </c>
      <c r="B119" s="469" t="s">
        <v>405</v>
      </c>
      <c r="C119" s="470" t="s">
        <v>406</v>
      </c>
      <c r="D119" s="490" t="s">
        <v>407</v>
      </c>
      <c r="E119" s="204"/>
      <c r="F119" s="474" t="s">
        <v>408</v>
      </c>
      <c r="G119" s="234" t="s">
        <v>526</v>
      </c>
      <c r="H119" s="433" t="s">
        <v>62</v>
      </c>
      <c r="I119" s="433" t="s">
        <v>63</v>
      </c>
      <c r="J119" s="436" t="s">
        <v>411</v>
      </c>
      <c r="K119" s="235" t="s">
        <v>529</v>
      </c>
      <c r="L119" s="159">
        <v>150000</v>
      </c>
      <c r="M119" s="160">
        <f t="shared" si="3"/>
        <v>127500</v>
      </c>
      <c r="N119" s="236">
        <v>2025</v>
      </c>
      <c r="O119" s="237">
        <v>2025</v>
      </c>
      <c r="P119" s="236"/>
      <c r="Q119" s="238"/>
      <c r="R119" s="238"/>
      <c r="S119" s="237"/>
      <c r="T119" s="239"/>
      <c r="U119" s="239"/>
      <c r="V119" s="239"/>
      <c r="W119" s="239"/>
      <c r="X119" s="239"/>
      <c r="Y119" s="236" t="s">
        <v>65</v>
      </c>
      <c r="Z119" s="240" t="s">
        <v>64</v>
      </c>
    </row>
    <row r="120" spans="1:26" ht="28.8" x14ac:dyDescent="0.3">
      <c r="A120" s="329">
        <f t="shared" si="2"/>
        <v>116</v>
      </c>
      <c r="B120" s="439"/>
      <c r="C120" s="442"/>
      <c r="D120" s="445"/>
      <c r="E120" s="445" t="s">
        <v>409</v>
      </c>
      <c r="F120" s="451"/>
      <c r="G120" s="241" t="s">
        <v>521</v>
      </c>
      <c r="H120" s="433"/>
      <c r="I120" s="433"/>
      <c r="J120" s="436"/>
      <c r="K120" s="242" t="s">
        <v>530</v>
      </c>
      <c r="L120" s="296">
        <v>3000000</v>
      </c>
      <c r="M120" s="300">
        <f t="shared" si="3"/>
        <v>2550000</v>
      </c>
      <c r="N120" s="243">
        <v>2025</v>
      </c>
      <c r="O120" s="244">
        <v>2026</v>
      </c>
      <c r="P120" s="243"/>
      <c r="Q120" s="245"/>
      <c r="R120" s="245"/>
      <c r="S120" s="244"/>
      <c r="T120" s="246"/>
      <c r="U120" s="246" t="s">
        <v>83</v>
      </c>
      <c r="V120" s="246"/>
      <c r="W120" s="246"/>
      <c r="X120" s="246"/>
      <c r="Y120" s="243" t="s">
        <v>65</v>
      </c>
      <c r="Z120" s="247" t="s">
        <v>64</v>
      </c>
    </row>
    <row r="121" spans="1:26" ht="28.8" x14ac:dyDescent="0.3">
      <c r="A121" s="329">
        <f t="shared" si="2"/>
        <v>117</v>
      </c>
      <c r="B121" s="439"/>
      <c r="C121" s="442"/>
      <c r="D121" s="445"/>
      <c r="E121" s="445"/>
      <c r="F121" s="451"/>
      <c r="G121" s="241" t="s">
        <v>527</v>
      </c>
      <c r="H121" s="433"/>
      <c r="I121" s="433"/>
      <c r="J121" s="436"/>
      <c r="K121" s="242" t="s">
        <v>531</v>
      </c>
      <c r="L121" s="171">
        <v>1000000</v>
      </c>
      <c r="M121" s="172">
        <f t="shared" si="3"/>
        <v>850000</v>
      </c>
      <c r="N121" s="243">
        <v>2025</v>
      </c>
      <c r="O121" s="244">
        <v>2026</v>
      </c>
      <c r="P121" s="243"/>
      <c r="Q121" s="245" t="s">
        <v>83</v>
      </c>
      <c r="R121" s="245"/>
      <c r="S121" s="244"/>
      <c r="T121" s="246"/>
      <c r="U121" s="246"/>
      <c r="V121" s="246"/>
      <c r="W121" s="246"/>
      <c r="X121" s="246"/>
      <c r="Y121" s="243" t="s">
        <v>65</v>
      </c>
      <c r="Z121" s="247" t="s">
        <v>64</v>
      </c>
    </row>
    <row r="122" spans="1:26" ht="28.8" x14ac:dyDescent="0.3">
      <c r="A122" s="329">
        <f t="shared" si="2"/>
        <v>118</v>
      </c>
      <c r="B122" s="439"/>
      <c r="C122" s="442"/>
      <c r="D122" s="445"/>
      <c r="E122" s="445"/>
      <c r="F122" s="451"/>
      <c r="G122" s="241" t="s">
        <v>528</v>
      </c>
      <c r="H122" s="433"/>
      <c r="I122" s="433"/>
      <c r="J122" s="436"/>
      <c r="K122" s="242" t="s">
        <v>532</v>
      </c>
      <c r="L122" s="171">
        <v>75000</v>
      </c>
      <c r="M122" s="172">
        <f t="shared" si="3"/>
        <v>63750</v>
      </c>
      <c r="N122" s="243">
        <v>2024</v>
      </c>
      <c r="O122" s="343">
        <v>2025</v>
      </c>
      <c r="P122" s="243"/>
      <c r="Q122" s="245"/>
      <c r="R122" s="245"/>
      <c r="S122" s="244"/>
      <c r="T122" s="246"/>
      <c r="U122" s="246"/>
      <c r="V122" s="246" t="s">
        <v>83</v>
      </c>
      <c r="W122" s="246"/>
      <c r="X122" s="246"/>
      <c r="Y122" s="248" t="s">
        <v>414</v>
      </c>
      <c r="Z122" s="247" t="s">
        <v>64</v>
      </c>
    </row>
    <row r="123" spans="1:26" x14ac:dyDescent="0.3">
      <c r="A123" s="329">
        <f t="shared" si="2"/>
        <v>119</v>
      </c>
      <c r="B123" s="439"/>
      <c r="C123" s="442"/>
      <c r="D123" s="445"/>
      <c r="E123" s="178" t="s">
        <v>566</v>
      </c>
      <c r="F123" s="451"/>
      <c r="G123" s="241" t="s">
        <v>564</v>
      </c>
      <c r="H123" s="433"/>
      <c r="I123" s="433"/>
      <c r="J123" s="436"/>
      <c r="K123" s="242" t="s">
        <v>565</v>
      </c>
      <c r="L123" s="171">
        <v>80000</v>
      </c>
      <c r="M123" s="172">
        <f t="shared" si="3"/>
        <v>68000</v>
      </c>
      <c r="N123" s="243">
        <v>2024</v>
      </c>
      <c r="O123" s="244">
        <v>2025</v>
      </c>
      <c r="P123" s="243"/>
      <c r="Q123" s="245" t="s">
        <v>83</v>
      </c>
      <c r="R123" s="245"/>
      <c r="S123" s="244"/>
      <c r="T123" s="246"/>
      <c r="U123" s="246"/>
      <c r="V123" s="246"/>
      <c r="W123" s="246" t="s">
        <v>83</v>
      </c>
      <c r="X123" s="246"/>
      <c r="Y123" s="301" t="s">
        <v>414</v>
      </c>
      <c r="Z123" s="247" t="s">
        <v>64</v>
      </c>
    </row>
    <row r="124" spans="1:26" ht="28.8" x14ac:dyDescent="0.3">
      <c r="A124" s="329">
        <f t="shared" si="2"/>
        <v>120</v>
      </c>
      <c r="B124" s="439"/>
      <c r="C124" s="442"/>
      <c r="D124" s="445"/>
      <c r="E124" s="445" t="s">
        <v>409</v>
      </c>
      <c r="F124" s="451"/>
      <c r="G124" s="241" t="s">
        <v>567</v>
      </c>
      <c r="H124" s="433"/>
      <c r="I124" s="433"/>
      <c r="J124" s="436"/>
      <c r="K124" s="242" t="s">
        <v>568</v>
      </c>
      <c r="L124" s="171">
        <v>350000</v>
      </c>
      <c r="M124" s="172">
        <f t="shared" si="3"/>
        <v>297500</v>
      </c>
      <c r="N124" s="243">
        <v>2025</v>
      </c>
      <c r="O124" s="343">
        <v>2025</v>
      </c>
      <c r="P124" s="243"/>
      <c r="Q124" s="245"/>
      <c r="R124" s="245"/>
      <c r="S124" s="244"/>
      <c r="T124" s="246"/>
      <c r="U124" s="246"/>
      <c r="V124" s="246"/>
      <c r="W124" s="246" t="s">
        <v>83</v>
      </c>
      <c r="X124" s="246"/>
      <c r="Y124" s="301" t="s">
        <v>414</v>
      </c>
      <c r="Z124" s="247" t="s">
        <v>64</v>
      </c>
    </row>
    <row r="125" spans="1:26" ht="43.8" thickBot="1" x14ac:dyDescent="0.35">
      <c r="A125" s="329">
        <f t="shared" si="2"/>
        <v>121</v>
      </c>
      <c r="B125" s="440"/>
      <c r="C125" s="443"/>
      <c r="D125" s="446"/>
      <c r="E125" s="446"/>
      <c r="F125" s="452"/>
      <c r="G125" s="249" t="s">
        <v>569</v>
      </c>
      <c r="H125" s="434"/>
      <c r="I125" s="434"/>
      <c r="J125" s="437"/>
      <c r="K125" s="250" t="s">
        <v>570</v>
      </c>
      <c r="L125" s="149">
        <v>2250000</v>
      </c>
      <c r="M125" s="150">
        <f t="shared" si="3"/>
        <v>1912500</v>
      </c>
      <c r="N125" s="251">
        <v>2025</v>
      </c>
      <c r="O125" s="344">
        <v>2025</v>
      </c>
      <c r="P125" s="251"/>
      <c r="Q125" s="253"/>
      <c r="R125" s="253"/>
      <c r="S125" s="252"/>
      <c r="T125" s="254" t="s">
        <v>83</v>
      </c>
      <c r="U125" s="254" t="s">
        <v>83</v>
      </c>
      <c r="V125" s="254"/>
      <c r="W125" s="254"/>
      <c r="X125" s="254"/>
      <c r="Y125" s="345" t="s">
        <v>414</v>
      </c>
      <c r="Z125" s="255" t="s">
        <v>64</v>
      </c>
    </row>
    <row r="126" spans="1:26" ht="29.4" thickBot="1" x14ac:dyDescent="0.35">
      <c r="A126" s="329">
        <f t="shared" si="2"/>
        <v>122</v>
      </c>
      <c r="B126" s="198"/>
      <c r="C126" s="256" t="s">
        <v>60</v>
      </c>
      <c r="D126" s="256" t="s">
        <v>345</v>
      </c>
      <c r="E126" s="200"/>
      <c r="F126" s="199"/>
      <c r="G126" s="257" t="s">
        <v>346</v>
      </c>
      <c r="H126" s="195" t="s">
        <v>62</v>
      </c>
      <c r="I126" s="195" t="s">
        <v>63</v>
      </c>
      <c r="J126" s="195" t="s">
        <v>63</v>
      </c>
      <c r="K126" s="258" t="s">
        <v>544</v>
      </c>
      <c r="L126" s="259">
        <v>600000000</v>
      </c>
      <c r="M126" s="260">
        <f t="shared" si="3"/>
        <v>510000000</v>
      </c>
      <c r="N126" s="261">
        <v>2022</v>
      </c>
      <c r="O126" s="262">
        <v>2027</v>
      </c>
      <c r="P126" s="261" t="s">
        <v>83</v>
      </c>
      <c r="Q126" s="263" t="s">
        <v>83</v>
      </c>
      <c r="R126" s="263" t="s">
        <v>83</v>
      </c>
      <c r="S126" s="264" t="s">
        <v>83</v>
      </c>
      <c r="T126" s="265"/>
      <c r="U126" s="265" t="s">
        <v>83</v>
      </c>
      <c r="V126" s="265" t="s">
        <v>83</v>
      </c>
      <c r="W126" s="265" t="s">
        <v>83</v>
      </c>
      <c r="X126" s="266" t="s">
        <v>83</v>
      </c>
      <c r="Y126" s="261" t="s">
        <v>65</v>
      </c>
      <c r="Z126" s="264" t="s">
        <v>64</v>
      </c>
    </row>
    <row r="127" spans="1:26" ht="28.8" customHeight="1" x14ac:dyDescent="0.3">
      <c r="A127" s="329">
        <f t="shared" si="2"/>
        <v>123</v>
      </c>
      <c r="B127" s="469" t="s">
        <v>383</v>
      </c>
      <c r="C127" s="470" t="s">
        <v>383</v>
      </c>
      <c r="D127" s="490" t="s">
        <v>385</v>
      </c>
      <c r="E127" s="490" t="s">
        <v>386</v>
      </c>
      <c r="F127" s="474" t="s">
        <v>387</v>
      </c>
      <c r="G127" s="138" t="s">
        <v>388</v>
      </c>
      <c r="H127" s="447" t="s">
        <v>62</v>
      </c>
      <c r="I127" s="432" t="s">
        <v>63</v>
      </c>
      <c r="J127" s="435" t="s">
        <v>393</v>
      </c>
      <c r="K127" s="139" t="s">
        <v>394</v>
      </c>
      <c r="L127" s="140">
        <v>1000000</v>
      </c>
      <c r="M127" s="141">
        <f>L127*0.85</f>
        <v>850000</v>
      </c>
      <c r="N127" s="348">
        <v>2025</v>
      </c>
      <c r="O127" s="349">
        <v>2027</v>
      </c>
      <c r="P127" s="217"/>
      <c r="Q127" s="144"/>
      <c r="R127" s="144" t="s">
        <v>83</v>
      </c>
      <c r="S127" s="143"/>
      <c r="T127" s="145"/>
      <c r="U127" s="145"/>
      <c r="V127" s="145"/>
      <c r="W127" s="145"/>
      <c r="X127" s="145"/>
      <c r="Y127" s="267" t="s">
        <v>399</v>
      </c>
      <c r="Z127" s="146" t="s">
        <v>64</v>
      </c>
    </row>
    <row r="128" spans="1:26" ht="28.8" x14ac:dyDescent="0.3">
      <c r="A128" s="329">
        <f t="shared" si="2"/>
        <v>124</v>
      </c>
      <c r="B128" s="439"/>
      <c r="C128" s="442"/>
      <c r="D128" s="445"/>
      <c r="E128" s="445"/>
      <c r="F128" s="451"/>
      <c r="G128" s="157" t="s">
        <v>389</v>
      </c>
      <c r="H128" s="448"/>
      <c r="I128" s="433"/>
      <c r="J128" s="436"/>
      <c r="K128" s="158" t="s">
        <v>402</v>
      </c>
      <c r="L128" s="159">
        <v>750000</v>
      </c>
      <c r="M128" s="160">
        <f>L128*0.85</f>
        <v>637500</v>
      </c>
      <c r="N128" s="297">
        <v>2025</v>
      </c>
      <c r="O128" s="298">
        <v>2027</v>
      </c>
      <c r="P128" s="268"/>
      <c r="Q128" s="163"/>
      <c r="R128" s="163"/>
      <c r="S128" s="162"/>
      <c r="T128" s="164"/>
      <c r="U128" s="164"/>
      <c r="V128" s="164"/>
      <c r="W128" s="164" t="s">
        <v>83</v>
      </c>
      <c r="X128" s="164"/>
      <c r="Y128" s="179" t="s">
        <v>399</v>
      </c>
      <c r="Z128" s="165" t="s">
        <v>64</v>
      </c>
    </row>
    <row r="129" spans="1:26" ht="28.8" x14ac:dyDescent="0.3">
      <c r="A129" s="329">
        <f t="shared" si="2"/>
        <v>125</v>
      </c>
      <c r="B129" s="439"/>
      <c r="C129" s="442"/>
      <c r="D129" s="445"/>
      <c r="E129" s="445"/>
      <c r="F129" s="451"/>
      <c r="G129" s="157" t="s">
        <v>390</v>
      </c>
      <c r="H129" s="448"/>
      <c r="I129" s="433"/>
      <c r="J129" s="436"/>
      <c r="K129" s="158" t="s">
        <v>403</v>
      </c>
      <c r="L129" s="159">
        <v>1500000</v>
      </c>
      <c r="M129" s="160">
        <f t="shared" ref="M129:M137" si="4">L129*0.85</f>
        <v>1275000</v>
      </c>
      <c r="N129" s="297">
        <v>2025</v>
      </c>
      <c r="O129" s="298">
        <v>2027</v>
      </c>
      <c r="P129" s="268"/>
      <c r="Q129" s="163"/>
      <c r="R129" s="163"/>
      <c r="S129" s="162" t="s">
        <v>83</v>
      </c>
      <c r="T129" s="164"/>
      <c r="U129" s="164"/>
      <c r="V129" s="164"/>
      <c r="W129" s="164"/>
      <c r="X129" s="164" t="s">
        <v>83</v>
      </c>
      <c r="Y129" s="179" t="s">
        <v>399</v>
      </c>
      <c r="Z129" s="165" t="s">
        <v>64</v>
      </c>
    </row>
    <row r="130" spans="1:26" ht="43.2" x14ac:dyDescent="0.3">
      <c r="A130" s="329">
        <f t="shared" si="2"/>
        <v>126</v>
      </c>
      <c r="B130" s="439"/>
      <c r="C130" s="442"/>
      <c r="D130" s="445"/>
      <c r="E130" s="445"/>
      <c r="F130" s="451"/>
      <c r="G130" s="157" t="s">
        <v>391</v>
      </c>
      <c r="H130" s="448"/>
      <c r="I130" s="433"/>
      <c r="J130" s="436"/>
      <c r="K130" s="158" t="s">
        <v>395</v>
      </c>
      <c r="L130" s="159">
        <v>2000000</v>
      </c>
      <c r="M130" s="160">
        <f t="shared" si="4"/>
        <v>1700000</v>
      </c>
      <c r="N130" s="297">
        <v>2025</v>
      </c>
      <c r="O130" s="298">
        <v>2027</v>
      </c>
      <c r="P130" s="268"/>
      <c r="Q130" s="163"/>
      <c r="R130" s="163"/>
      <c r="S130" s="162"/>
      <c r="T130" s="164"/>
      <c r="U130" s="164"/>
      <c r="V130" s="164" t="s">
        <v>83</v>
      </c>
      <c r="W130" s="164"/>
      <c r="X130" s="164"/>
      <c r="Y130" s="179" t="s">
        <v>399</v>
      </c>
      <c r="Z130" s="165" t="s">
        <v>64</v>
      </c>
    </row>
    <row r="131" spans="1:26" ht="28.8" x14ac:dyDescent="0.3">
      <c r="A131" s="329">
        <f t="shared" si="2"/>
        <v>127</v>
      </c>
      <c r="B131" s="439"/>
      <c r="C131" s="442"/>
      <c r="D131" s="445"/>
      <c r="E131" s="445"/>
      <c r="F131" s="451"/>
      <c r="G131" s="33" t="s">
        <v>490</v>
      </c>
      <c r="H131" s="448"/>
      <c r="I131" s="433"/>
      <c r="J131" s="436"/>
      <c r="K131" s="158" t="s">
        <v>491</v>
      </c>
      <c r="L131" s="159">
        <v>6000000</v>
      </c>
      <c r="M131" s="160">
        <f t="shared" si="4"/>
        <v>5100000</v>
      </c>
      <c r="N131" s="173">
        <v>2025</v>
      </c>
      <c r="O131" s="177">
        <v>2027</v>
      </c>
      <c r="P131" s="268" t="s">
        <v>83</v>
      </c>
      <c r="Q131" s="163" t="s">
        <v>83</v>
      </c>
      <c r="R131" s="163" t="s">
        <v>83</v>
      </c>
      <c r="S131" s="162" t="s">
        <v>83</v>
      </c>
      <c r="T131" s="164" t="s">
        <v>83</v>
      </c>
      <c r="U131" s="164" t="s">
        <v>83</v>
      </c>
      <c r="V131" s="164" t="s">
        <v>83</v>
      </c>
      <c r="W131" s="164" t="s">
        <v>83</v>
      </c>
      <c r="X131" s="164" t="s">
        <v>83</v>
      </c>
      <c r="Y131" s="179" t="s">
        <v>399</v>
      </c>
      <c r="Z131" s="165" t="s">
        <v>64</v>
      </c>
    </row>
    <row r="132" spans="1:26" ht="28.8" x14ac:dyDescent="0.3">
      <c r="A132" s="329">
        <f t="shared" si="2"/>
        <v>128</v>
      </c>
      <c r="B132" s="439"/>
      <c r="C132" s="442"/>
      <c r="D132" s="445"/>
      <c r="E132" s="445"/>
      <c r="F132" s="451"/>
      <c r="G132" s="33" t="s">
        <v>492</v>
      </c>
      <c r="H132" s="448"/>
      <c r="I132" s="433"/>
      <c r="J132" s="436"/>
      <c r="K132" s="158" t="s">
        <v>617</v>
      </c>
      <c r="L132" s="159">
        <v>30000000</v>
      </c>
      <c r="M132" s="160">
        <f t="shared" si="4"/>
        <v>25500000</v>
      </c>
      <c r="N132" s="173">
        <v>2026</v>
      </c>
      <c r="O132" s="177">
        <v>2028</v>
      </c>
      <c r="P132" s="268" t="s">
        <v>83</v>
      </c>
      <c r="Q132" s="163" t="s">
        <v>83</v>
      </c>
      <c r="R132" s="163" t="s">
        <v>83</v>
      </c>
      <c r="S132" s="162" t="s">
        <v>83</v>
      </c>
      <c r="T132" s="164" t="s">
        <v>83</v>
      </c>
      <c r="U132" s="164" t="s">
        <v>83</v>
      </c>
      <c r="V132" s="164" t="s">
        <v>83</v>
      </c>
      <c r="W132" s="164" t="s">
        <v>83</v>
      </c>
      <c r="X132" s="164" t="s">
        <v>83</v>
      </c>
      <c r="Y132" s="179" t="s">
        <v>399</v>
      </c>
      <c r="Z132" s="165" t="s">
        <v>64</v>
      </c>
    </row>
    <row r="133" spans="1:26" ht="28.8" x14ac:dyDescent="0.3">
      <c r="A133" s="329">
        <f t="shared" si="2"/>
        <v>129</v>
      </c>
      <c r="B133" s="439"/>
      <c r="C133" s="442"/>
      <c r="D133" s="445"/>
      <c r="E133" s="445"/>
      <c r="F133" s="451"/>
      <c r="G133" s="482" t="s">
        <v>392</v>
      </c>
      <c r="H133" s="448"/>
      <c r="I133" s="433"/>
      <c r="J133" s="436"/>
      <c r="K133" s="158" t="s">
        <v>400</v>
      </c>
      <c r="L133" s="159">
        <v>5000000</v>
      </c>
      <c r="M133" s="160">
        <f t="shared" si="4"/>
        <v>4250000</v>
      </c>
      <c r="N133" s="173">
        <v>2025</v>
      </c>
      <c r="O133" s="177">
        <v>2027</v>
      </c>
      <c r="P133" s="268"/>
      <c r="Q133" s="163" t="s">
        <v>83</v>
      </c>
      <c r="R133" s="163"/>
      <c r="S133" s="162"/>
      <c r="T133" s="164"/>
      <c r="U133" s="164"/>
      <c r="V133" s="164"/>
      <c r="W133" s="164"/>
      <c r="X133" s="164" t="s">
        <v>83</v>
      </c>
      <c r="Y133" s="179" t="s">
        <v>399</v>
      </c>
      <c r="Z133" s="165" t="s">
        <v>64</v>
      </c>
    </row>
    <row r="134" spans="1:26" ht="28.8" x14ac:dyDescent="0.3">
      <c r="A134" s="329">
        <f t="shared" si="2"/>
        <v>130</v>
      </c>
      <c r="B134" s="439"/>
      <c r="C134" s="442"/>
      <c r="D134" s="445"/>
      <c r="E134" s="445"/>
      <c r="F134" s="451"/>
      <c r="G134" s="483"/>
      <c r="H134" s="448"/>
      <c r="I134" s="433"/>
      <c r="J134" s="436"/>
      <c r="K134" s="158" t="s">
        <v>396</v>
      </c>
      <c r="L134" s="159">
        <v>5000000</v>
      </c>
      <c r="M134" s="160">
        <f t="shared" si="4"/>
        <v>4250000</v>
      </c>
      <c r="N134" s="173">
        <v>2025</v>
      </c>
      <c r="O134" s="177">
        <v>2027</v>
      </c>
      <c r="P134" s="268"/>
      <c r="Q134" s="163" t="s">
        <v>83</v>
      </c>
      <c r="R134" s="163"/>
      <c r="S134" s="162"/>
      <c r="T134" s="164"/>
      <c r="U134" s="164"/>
      <c r="V134" s="164"/>
      <c r="W134" s="164"/>
      <c r="X134" s="164" t="s">
        <v>83</v>
      </c>
      <c r="Y134" s="179" t="s">
        <v>399</v>
      </c>
      <c r="Z134" s="165" t="s">
        <v>64</v>
      </c>
    </row>
    <row r="135" spans="1:26" ht="28.8" x14ac:dyDescent="0.3">
      <c r="A135" s="329">
        <f t="shared" si="2"/>
        <v>131</v>
      </c>
      <c r="B135" s="439"/>
      <c r="C135" s="442"/>
      <c r="D135" s="445"/>
      <c r="E135" s="445"/>
      <c r="F135" s="451"/>
      <c r="G135" s="483"/>
      <c r="H135" s="448"/>
      <c r="I135" s="433"/>
      <c r="J135" s="436"/>
      <c r="K135" s="158" t="s">
        <v>397</v>
      </c>
      <c r="L135" s="159">
        <v>5000000</v>
      </c>
      <c r="M135" s="160">
        <f t="shared" si="4"/>
        <v>4250000</v>
      </c>
      <c r="N135" s="173">
        <v>2025</v>
      </c>
      <c r="O135" s="177">
        <v>2027</v>
      </c>
      <c r="P135" s="268"/>
      <c r="Q135" s="163" t="s">
        <v>83</v>
      </c>
      <c r="R135" s="163"/>
      <c r="S135" s="162"/>
      <c r="T135" s="164"/>
      <c r="U135" s="164"/>
      <c r="V135" s="164"/>
      <c r="W135" s="164"/>
      <c r="X135" s="164" t="s">
        <v>83</v>
      </c>
      <c r="Y135" s="179" t="s">
        <v>399</v>
      </c>
      <c r="Z135" s="165" t="s">
        <v>64</v>
      </c>
    </row>
    <row r="136" spans="1:26" ht="43.2" x14ac:dyDescent="0.3">
      <c r="A136" s="329">
        <f t="shared" ref="A136:A137" si="5">A135+1</f>
        <v>132</v>
      </c>
      <c r="B136" s="439"/>
      <c r="C136" s="442"/>
      <c r="D136" s="445"/>
      <c r="E136" s="445"/>
      <c r="F136" s="451"/>
      <c r="G136" s="483"/>
      <c r="H136" s="448"/>
      <c r="I136" s="433"/>
      <c r="J136" s="436"/>
      <c r="K136" s="158" t="s">
        <v>401</v>
      </c>
      <c r="L136" s="159">
        <v>5000000</v>
      </c>
      <c r="M136" s="160">
        <f t="shared" si="4"/>
        <v>4250000</v>
      </c>
      <c r="N136" s="173">
        <v>2025</v>
      </c>
      <c r="O136" s="177">
        <v>2027</v>
      </c>
      <c r="P136" s="268"/>
      <c r="Q136" s="163"/>
      <c r="R136" s="163" t="s">
        <v>83</v>
      </c>
      <c r="S136" s="162"/>
      <c r="T136" s="164"/>
      <c r="U136" s="164"/>
      <c r="V136" s="164"/>
      <c r="W136" s="164"/>
      <c r="X136" s="164"/>
      <c r="Y136" s="179" t="s">
        <v>399</v>
      </c>
      <c r="Z136" s="165" t="s">
        <v>64</v>
      </c>
    </row>
    <row r="137" spans="1:26" ht="43.8" thickBot="1" x14ac:dyDescent="0.35">
      <c r="A137" s="329">
        <f t="shared" si="5"/>
        <v>133</v>
      </c>
      <c r="B137" s="440"/>
      <c r="C137" s="443"/>
      <c r="D137" s="446"/>
      <c r="E137" s="446"/>
      <c r="F137" s="452"/>
      <c r="G137" s="484"/>
      <c r="H137" s="449"/>
      <c r="I137" s="434"/>
      <c r="J137" s="437"/>
      <c r="K137" s="258" t="s">
        <v>398</v>
      </c>
      <c r="L137" s="259">
        <v>5000000</v>
      </c>
      <c r="M137" s="260">
        <f t="shared" si="4"/>
        <v>4250000</v>
      </c>
      <c r="N137" s="261">
        <v>2025</v>
      </c>
      <c r="O137" s="264">
        <v>2027</v>
      </c>
      <c r="P137" s="269"/>
      <c r="Q137" s="263"/>
      <c r="R137" s="263"/>
      <c r="S137" s="262"/>
      <c r="T137" s="266"/>
      <c r="U137" s="266"/>
      <c r="V137" s="266" t="s">
        <v>83</v>
      </c>
      <c r="W137" s="266"/>
      <c r="X137" s="266"/>
      <c r="Y137" s="270" t="s">
        <v>399</v>
      </c>
      <c r="Z137" s="264" t="s">
        <v>64</v>
      </c>
    </row>
    <row r="138" spans="1:26" x14ac:dyDescent="0.3">
      <c r="A138" s="26"/>
      <c r="C138" s="27"/>
      <c r="D138" s="27"/>
      <c r="G138" s="27"/>
      <c r="H138" s="28"/>
      <c r="I138" s="28"/>
      <c r="J138" s="28"/>
      <c r="K138" s="27"/>
      <c r="L138" s="29"/>
      <c r="M138" s="29"/>
    </row>
    <row r="141" spans="1:26" x14ac:dyDescent="0.3">
      <c r="A141" t="s">
        <v>629</v>
      </c>
    </row>
    <row r="144" spans="1:26" x14ac:dyDescent="0.3">
      <c r="G144" s="25" t="s">
        <v>308</v>
      </c>
    </row>
    <row r="145" spans="1:7" x14ac:dyDescent="0.3">
      <c r="G145" s="25" t="s">
        <v>384</v>
      </c>
    </row>
    <row r="148" spans="1:7" x14ac:dyDescent="0.3">
      <c r="A148" s="30" t="s">
        <v>21</v>
      </c>
    </row>
    <row r="149" spans="1:7" x14ac:dyDescent="0.3">
      <c r="A149" s="31" t="s">
        <v>27</v>
      </c>
    </row>
    <row r="150" spans="1:7" x14ac:dyDescent="0.3">
      <c r="A150" s="30"/>
    </row>
    <row r="151" spans="1:7" x14ac:dyDescent="0.3">
      <c r="A151" s="30" t="s">
        <v>476</v>
      </c>
    </row>
    <row r="152" spans="1:7" x14ac:dyDescent="0.3">
      <c r="A152" s="30" t="s">
        <v>474</v>
      </c>
    </row>
    <row r="153" spans="1:7" x14ac:dyDescent="0.3">
      <c r="A153" s="30" t="s">
        <v>475</v>
      </c>
    </row>
    <row r="154" spans="1:7" x14ac:dyDescent="0.3">
      <c r="A154" s="30"/>
    </row>
    <row r="155" spans="1:7" x14ac:dyDescent="0.3">
      <c r="A155" s="30" t="s">
        <v>28</v>
      </c>
    </row>
    <row r="156" spans="1:7" x14ac:dyDescent="0.3">
      <c r="A156" s="30"/>
    </row>
    <row r="157" spans="1:7" x14ac:dyDescent="0.3">
      <c r="A157" s="30" t="s">
        <v>55</v>
      </c>
    </row>
    <row r="158" spans="1:7" x14ac:dyDescent="0.3">
      <c r="A158" s="30" t="s">
        <v>51</v>
      </c>
    </row>
    <row r="159" spans="1:7" x14ac:dyDescent="0.3">
      <c r="A159" s="30" t="s">
        <v>47</v>
      </c>
    </row>
    <row r="160" spans="1:7" x14ac:dyDescent="0.3">
      <c r="A160" s="30" t="s">
        <v>48</v>
      </c>
    </row>
    <row r="161" spans="1:1" x14ac:dyDescent="0.3">
      <c r="A161" s="30" t="s">
        <v>49</v>
      </c>
    </row>
    <row r="162" spans="1:1" x14ac:dyDescent="0.3">
      <c r="A162" s="30" t="s">
        <v>50</v>
      </c>
    </row>
    <row r="163" spans="1:1" x14ac:dyDescent="0.3">
      <c r="A163" s="30" t="s">
        <v>477</v>
      </c>
    </row>
    <row r="164" spans="1:1" x14ac:dyDescent="0.3">
      <c r="A164" s="30" t="s">
        <v>53</v>
      </c>
    </row>
    <row r="165" spans="1:1" x14ac:dyDescent="0.3">
      <c r="A165" s="30" t="s">
        <v>52</v>
      </c>
    </row>
    <row r="166" spans="1:1" x14ac:dyDescent="0.3">
      <c r="A166" s="30" t="s">
        <v>54</v>
      </c>
    </row>
    <row r="167" spans="1:1" x14ac:dyDescent="0.3">
      <c r="A167" s="30" t="s">
        <v>30</v>
      </c>
    </row>
    <row r="168" spans="1:1" x14ac:dyDescent="0.3">
      <c r="A168" s="30"/>
    </row>
    <row r="169" spans="1:1" x14ac:dyDescent="0.3">
      <c r="A169" s="30" t="s">
        <v>56</v>
      </c>
    </row>
    <row r="170" spans="1:1" x14ac:dyDescent="0.3">
      <c r="A170" s="30" t="s">
        <v>44</v>
      </c>
    </row>
    <row r="171" spans="1:1" x14ac:dyDescent="0.3">
      <c r="A171" s="30"/>
    </row>
    <row r="172" spans="1:1" x14ac:dyDescent="0.3">
      <c r="A172" s="30" t="s">
        <v>31</v>
      </c>
    </row>
    <row r="173" spans="1:1" x14ac:dyDescent="0.3">
      <c r="A173" s="30" t="s">
        <v>32</v>
      </c>
    </row>
    <row r="174" spans="1:1" x14ac:dyDescent="0.3">
      <c r="A174" s="30" t="s">
        <v>33</v>
      </c>
    </row>
    <row r="177" spans="1:9" s="32" customFormat="1" x14ac:dyDescent="0.3">
      <c r="A177" s="25"/>
      <c r="B177" s="25"/>
      <c r="C177" s="25"/>
      <c r="D177" s="25"/>
      <c r="E177" s="25"/>
      <c r="F177" s="25"/>
      <c r="G177" s="25"/>
      <c r="H177" s="25"/>
      <c r="I177" s="25"/>
    </row>
  </sheetData>
  <mergeCells count="164">
    <mergeCell ref="D7:D16"/>
    <mergeCell ref="H7:H16"/>
    <mergeCell ref="E25:E27"/>
    <mergeCell ref="E29:E30"/>
    <mergeCell ref="F7:F16"/>
    <mergeCell ref="B7:B16"/>
    <mergeCell ref="C7:C16"/>
    <mergeCell ref="F44:F49"/>
    <mergeCell ref="B5:B6"/>
    <mergeCell ref="C5:C6"/>
    <mergeCell ref="D5:D6"/>
    <mergeCell ref="E5:E6"/>
    <mergeCell ref="F5:F6"/>
    <mergeCell ref="H5:H6"/>
    <mergeCell ref="E18:E20"/>
    <mergeCell ref="E22:E23"/>
    <mergeCell ref="B44:B49"/>
    <mergeCell ref="F18:F31"/>
    <mergeCell ref="D18:D31"/>
    <mergeCell ref="C18:C31"/>
    <mergeCell ref="B18:B31"/>
    <mergeCell ref="H18:H31"/>
    <mergeCell ref="E60:E61"/>
    <mergeCell ref="E34:E42"/>
    <mergeCell ref="E50:E59"/>
    <mergeCell ref="F50:F59"/>
    <mergeCell ref="H50:H59"/>
    <mergeCell ref="I50:I59"/>
    <mergeCell ref="H44:H49"/>
    <mergeCell ref="I44:I49"/>
    <mergeCell ref="H60:H66"/>
    <mergeCell ref="I60:I66"/>
    <mergeCell ref="I2:I4"/>
    <mergeCell ref="M3:M4"/>
    <mergeCell ref="N3:N4"/>
    <mergeCell ref="L2:M2"/>
    <mergeCell ref="J7:J16"/>
    <mergeCell ref="I7:I16"/>
    <mergeCell ref="I5:I6"/>
    <mergeCell ref="J5:J6"/>
    <mergeCell ref="E10:E13"/>
    <mergeCell ref="H2:H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N2:O2"/>
    <mergeCell ref="Y2:Z2"/>
    <mergeCell ref="Y3:Y4"/>
    <mergeCell ref="Z3:Z4"/>
    <mergeCell ref="L3:L4"/>
    <mergeCell ref="O3:O4"/>
    <mergeCell ref="W3:W4"/>
    <mergeCell ref="B127:B137"/>
    <mergeCell ref="C127:C137"/>
    <mergeCell ref="D127:D137"/>
    <mergeCell ref="E117:E118"/>
    <mergeCell ref="E127:E137"/>
    <mergeCell ref="B113:B118"/>
    <mergeCell ref="C113:C118"/>
    <mergeCell ref="D113:D118"/>
    <mergeCell ref="E113:E115"/>
    <mergeCell ref="E120:E122"/>
    <mergeCell ref="E124:E125"/>
    <mergeCell ref="B119:B125"/>
    <mergeCell ref="C119:C125"/>
    <mergeCell ref="D119:D125"/>
    <mergeCell ref="F127:F137"/>
    <mergeCell ref="G133:G137"/>
    <mergeCell ref="H127:H137"/>
    <mergeCell ref="I127:I137"/>
    <mergeCell ref="J127:J137"/>
    <mergeCell ref="H113:H118"/>
    <mergeCell ref="H96:H102"/>
    <mergeCell ref="I96:I102"/>
    <mergeCell ref="H67:H78"/>
    <mergeCell ref="I67:I78"/>
    <mergeCell ref="F83:F93"/>
    <mergeCell ref="H83:H93"/>
    <mergeCell ref="I83:I93"/>
    <mergeCell ref="J83:J93"/>
    <mergeCell ref="I113:I118"/>
    <mergeCell ref="J113:J118"/>
    <mergeCell ref="F103:F112"/>
    <mergeCell ref="J67:J78"/>
    <mergeCell ref="F67:F78"/>
    <mergeCell ref="F94:F95"/>
    <mergeCell ref="H94:H95"/>
    <mergeCell ref="H119:H125"/>
    <mergeCell ref="I119:I125"/>
    <mergeCell ref="J119:J125"/>
    <mergeCell ref="F119:F125"/>
    <mergeCell ref="I94:I95"/>
    <mergeCell ref="J94:J95"/>
    <mergeCell ref="E94:E95"/>
    <mergeCell ref="D94:D95"/>
    <mergeCell ref="D96:D102"/>
    <mergeCell ref="E96:E102"/>
    <mergeCell ref="F96:F102"/>
    <mergeCell ref="J96:J102"/>
    <mergeCell ref="I103:I112"/>
    <mergeCell ref="J103:J112"/>
    <mergeCell ref="H103:H112"/>
    <mergeCell ref="B96:B102"/>
    <mergeCell ref="C96:C102"/>
    <mergeCell ref="F113:F118"/>
    <mergeCell ref="E103:E107"/>
    <mergeCell ref="B103:B112"/>
    <mergeCell ref="C103:C112"/>
    <mergeCell ref="D103:D112"/>
    <mergeCell ref="E109:E112"/>
    <mergeCell ref="C60:C66"/>
    <mergeCell ref="D60:D66"/>
    <mergeCell ref="E63:E66"/>
    <mergeCell ref="F60:F66"/>
    <mergeCell ref="D79:D81"/>
    <mergeCell ref="E79:E81"/>
    <mergeCell ref="F79:F81"/>
    <mergeCell ref="E67:E77"/>
    <mergeCell ref="E83:E93"/>
    <mergeCell ref="B94:B95"/>
    <mergeCell ref="C94:C95"/>
    <mergeCell ref="B83:B93"/>
    <mergeCell ref="C83:C93"/>
    <mergeCell ref="D83:D93"/>
    <mergeCell ref="D67:D78"/>
    <mergeCell ref="B79:B81"/>
    <mergeCell ref="I18:I31"/>
    <mergeCell ref="J18:J31"/>
    <mergeCell ref="B32:B43"/>
    <mergeCell ref="C32:C43"/>
    <mergeCell ref="D32:D43"/>
    <mergeCell ref="H79:H81"/>
    <mergeCell ref="I79:I81"/>
    <mergeCell ref="J79:J81"/>
    <mergeCell ref="F32:F43"/>
    <mergeCell ref="H32:H43"/>
    <mergeCell ref="I32:I43"/>
    <mergeCell ref="J32:J43"/>
    <mergeCell ref="C79:C81"/>
    <mergeCell ref="B50:B59"/>
    <mergeCell ref="C50:C59"/>
    <mergeCell ref="D50:D59"/>
    <mergeCell ref="J44:J49"/>
    <mergeCell ref="J50:J59"/>
    <mergeCell ref="B60:B66"/>
    <mergeCell ref="B67:B78"/>
    <mergeCell ref="C67:C78"/>
    <mergeCell ref="C44:C49"/>
    <mergeCell ref="D44:D49"/>
    <mergeCell ref="J60:J66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5" manualBreakCount="5">
    <brk id="24" max="16383" man="1"/>
    <brk id="59" max="16383" man="1"/>
    <brk id="82" max="16383" man="1"/>
    <brk id="102" max="16383" man="1"/>
    <brk id="1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B14" zoomScaleNormal="100" workbookViewId="0">
      <selection activeCell="F24" sqref="F24"/>
    </sheetView>
  </sheetViews>
  <sheetFormatPr defaultColWidth="8.6640625" defaultRowHeight="14.4" x14ac:dyDescent="0.3"/>
  <cols>
    <col min="1" max="1" width="14.33203125" style="25" hidden="1" customWidth="1"/>
    <col min="2" max="2" width="5.33203125" style="25" customWidth="1"/>
    <col min="3" max="3" width="18.33203125" style="25" customWidth="1"/>
    <col min="4" max="4" width="12.33203125" style="25" customWidth="1"/>
    <col min="5" max="5" width="9.33203125" style="25" customWidth="1"/>
    <col min="6" max="6" width="30.6640625" style="25" customWidth="1"/>
    <col min="7" max="7" width="8.5546875" style="25" customWidth="1"/>
    <col min="8" max="8" width="9.6640625" style="25" customWidth="1"/>
    <col min="9" max="9" width="8.33203125" style="25" customWidth="1"/>
    <col min="10" max="10" width="39.44140625" style="25" customWidth="1"/>
    <col min="11" max="11" width="11" style="25" customWidth="1"/>
    <col min="12" max="12" width="10.77734375" style="25" customWidth="1"/>
    <col min="13" max="13" width="5.109375" style="25" customWidth="1"/>
    <col min="14" max="14" width="4.88671875" style="25" customWidth="1"/>
    <col min="15" max="15" width="5.88671875" style="25" customWidth="1"/>
    <col min="16" max="16" width="5.6640625" style="25" customWidth="1"/>
    <col min="17" max="17" width="6.33203125" style="25" customWidth="1"/>
    <col min="18" max="18" width="5.5546875" style="25" customWidth="1"/>
    <col min="19" max="19" width="11.33203125" style="25" customWidth="1"/>
    <col min="20" max="20" width="8.109375" style="25" customWidth="1"/>
    <col min="21" max="16384" width="8.6640625" style="25"/>
  </cols>
  <sheetData>
    <row r="1" spans="1:20" ht="21.75" customHeight="1" thickBot="1" x14ac:dyDescent="0.4">
      <c r="A1" s="552" t="s">
        <v>307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4"/>
    </row>
    <row r="2" spans="1:20" ht="57.6" customHeight="1" thickBot="1" x14ac:dyDescent="0.35">
      <c r="A2" s="514" t="s">
        <v>34</v>
      </c>
      <c r="B2" s="557" t="s">
        <v>5</v>
      </c>
      <c r="C2" s="501" t="s">
        <v>35</v>
      </c>
      <c r="D2" s="497"/>
      <c r="E2" s="497"/>
      <c r="F2" s="557" t="s">
        <v>7</v>
      </c>
      <c r="G2" s="532" t="s">
        <v>25</v>
      </c>
      <c r="H2" s="532" t="s">
        <v>45</v>
      </c>
      <c r="I2" s="532" t="s">
        <v>9</v>
      </c>
      <c r="J2" s="557" t="s">
        <v>10</v>
      </c>
      <c r="K2" s="559" t="s">
        <v>618</v>
      </c>
      <c r="L2" s="560"/>
      <c r="M2" s="561" t="s">
        <v>619</v>
      </c>
      <c r="N2" s="562"/>
      <c r="O2" s="567" t="s">
        <v>620</v>
      </c>
      <c r="P2" s="568"/>
      <c r="Q2" s="568"/>
      <c r="R2" s="568"/>
      <c r="S2" s="561" t="s">
        <v>11</v>
      </c>
      <c r="T2" s="562"/>
    </row>
    <row r="3" spans="1:20" ht="22.35" customHeight="1" thickBot="1" x14ac:dyDescent="0.35">
      <c r="A3" s="555"/>
      <c r="B3" s="558"/>
      <c r="C3" s="503" t="s">
        <v>36</v>
      </c>
      <c r="D3" s="565" t="s">
        <v>37</v>
      </c>
      <c r="E3" s="565" t="s">
        <v>38</v>
      </c>
      <c r="F3" s="558"/>
      <c r="G3" s="533"/>
      <c r="H3" s="533"/>
      <c r="I3" s="533"/>
      <c r="J3" s="558"/>
      <c r="K3" s="526" t="s">
        <v>39</v>
      </c>
      <c r="L3" s="526" t="s">
        <v>18</v>
      </c>
      <c r="M3" s="526" t="s">
        <v>278</v>
      </c>
      <c r="N3" s="528" t="s">
        <v>279</v>
      </c>
      <c r="O3" s="569" t="s">
        <v>26</v>
      </c>
      <c r="P3" s="570"/>
      <c r="Q3" s="570"/>
      <c r="R3" s="570"/>
      <c r="S3" s="530" t="s">
        <v>440</v>
      </c>
      <c r="T3" s="535" t="s">
        <v>20</v>
      </c>
    </row>
    <row r="4" spans="1:20" ht="75.599999999999994" customHeight="1" thickBot="1" x14ac:dyDescent="0.35">
      <c r="A4" s="556"/>
      <c r="B4" s="563"/>
      <c r="C4" s="564"/>
      <c r="D4" s="566"/>
      <c r="E4" s="566"/>
      <c r="F4" s="558"/>
      <c r="G4" s="534"/>
      <c r="H4" s="534"/>
      <c r="I4" s="534"/>
      <c r="J4" s="558"/>
      <c r="K4" s="527"/>
      <c r="L4" s="527"/>
      <c r="M4" s="527"/>
      <c r="N4" s="529"/>
      <c r="O4" s="332" t="s">
        <v>40</v>
      </c>
      <c r="P4" s="333" t="s">
        <v>613</v>
      </c>
      <c r="Q4" s="333" t="s">
        <v>614</v>
      </c>
      <c r="R4" s="334" t="s">
        <v>615</v>
      </c>
      <c r="S4" s="526"/>
      <c r="T4" s="528"/>
    </row>
    <row r="5" spans="1:20" ht="57.6" x14ac:dyDescent="0.3">
      <c r="A5" s="335">
        <v>1</v>
      </c>
      <c r="B5" s="336">
        <v>1</v>
      </c>
      <c r="C5" s="453" t="s">
        <v>255</v>
      </c>
      <c r="D5" s="456" t="s">
        <v>256</v>
      </c>
      <c r="E5" s="465" t="s">
        <v>404</v>
      </c>
      <c r="F5" s="138" t="s">
        <v>257</v>
      </c>
      <c r="G5" s="432" t="s">
        <v>62</v>
      </c>
      <c r="H5" s="432" t="s">
        <v>63</v>
      </c>
      <c r="I5" s="549" t="s">
        <v>63</v>
      </c>
      <c r="J5" s="139" t="s">
        <v>258</v>
      </c>
      <c r="K5" s="140">
        <v>7000000</v>
      </c>
      <c r="L5" s="141">
        <f>K5*0.85</f>
        <v>5950000</v>
      </c>
      <c r="M5" s="273">
        <v>2022</v>
      </c>
      <c r="N5" s="274">
        <v>2026</v>
      </c>
      <c r="O5" s="142"/>
      <c r="P5" s="144" t="s">
        <v>83</v>
      </c>
      <c r="Q5" s="144" t="s">
        <v>83</v>
      </c>
      <c r="R5" s="143" t="s">
        <v>83</v>
      </c>
      <c r="S5" s="218" t="s">
        <v>541</v>
      </c>
      <c r="T5" s="146" t="s">
        <v>293</v>
      </c>
    </row>
    <row r="6" spans="1:20" ht="43.2" x14ac:dyDescent="0.3">
      <c r="A6" s="335"/>
      <c r="B6" s="337">
        <f>B5+1</f>
        <v>2</v>
      </c>
      <c r="C6" s="454"/>
      <c r="D6" s="457"/>
      <c r="E6" s="466"/>
      <c r="F6" s="338" t="s">
        <v>602</v>
      </c>
      <c r="G6" s="433"/>
      <c r="H6" s="433"/>
      <c r="I6" s="550"/>
      <c r="J6" s="339" t="s">
        <v>584</v>
      </c>
      <c r="K6" s="171">
        <v>1000000</v>
      </c>
      <c r="L6" s="172">
        <f t="shared" ref="L6:L7" si="0">K6*0.85</f>
        <v>850000</v>
      </c>
      <c r="M6" s="275">
        <v>2025</v>
      </c>
      <c r="N6" s="276">
        <v>2027</v>
      </c>
      <c r="O6" s="173"/>
      <c r="P6" s="175" t="s">
        <v>83</v>
      </c>
      <c r="Q6" s="175" t="s">
        <v>83</v>
      </c>
      <c r="R6" s="174" t="s">
        <v>83</v>
      </c>
      <c r="S6" s="173" t="s">
        <v>65</v>
      </c>
      <c r="T6" s="177" t="s">
        <v>64</v>
      </c>
    </row>
    <row r="7" spans="1:20" ht="43.8" thickBot="1" x14ac:dyDescent="0.35">
      <c r="A7" s="335"/>
      <c r="B7" s="337">
        <f t="shared" ref="B7:B19" si="1">B6+1</f>
        <v>3</v>
      </c>
      <c r="C7" s="455"/>
      <c r="D7" s="458"/>
      <c r="E7" s="467"/>
      <c r="F7" s="340" t="s">
        <v>583</v>
      </c>
      <c r="G7" s="434"/>
      <c r="H7" s="434"/>
      <c r="I7" s="551"/>
      <c r="J7" s="341" t="s">
        <v>585</v>
      </c>
      <c r="K7" s="149">
        <v>2900000</v>
      </c>
      <c r="L7" s="150">
        <f t="shared" si="0"/>
        <v>2465000</v>
      </c>
      <c r="M7" s="277">
        <v>2026</v>
      </c>
      <c r="N7" s="278">
        <v>2027</v>
      </c>
      <c r="O7" s="151"/>
      <c r="P7" s="153" t="s">
        <v>83</v>
      </c>
      <c r="Q7" s="153" t="s">
        <v>83</v>
      </c>
      <c r="R7" s="152" t="s">
        <v>83</v>
      </c>
      <c r="S7" s="151" t="s">
        <v>65</v>
      </c>
      <c r="T7" s="155" t="s">
        <v>64</v>
      </c>
    </row>
    <row r="8" spans="1:20" x14ac:dyDescent="0.3">
      <c r="A8" s="335">
        <v>2</v>
      </c>
      <c r="B8" s="337">
        <f t="shared" si="1"/>
        <v>4</v>
      </c>
      <c r="C8" s="453" t="s">
        <v>259</v>
      </c>
      <c r="D8" s="456" t="s">
        <v>60</v>
      </c>
      <c r="E8" s="465" t="s">
        <v>260</v>
      </c>
      <c r="F8" s="157" t="s">
        <v>261</v>
      </c>
      <c r="G8" s="432" t="s">
        <v>62</v>
      </c>
      <c r="H8" s="432" t="s">
        <v>63</v>
      </c>
      <c r="I8" s="432" t="s">
        <v>63</v>
      </c>
      <c r="J8" s="158" t="s">
        <v>261</v>
      </c>
      <c r="K8" s="159">
        <v>120000000</v>
      </c>
      <c r="L8" s="233">
        <f>K8*0.85</f>
        <v>102000000</v>
      </c>
      <c r="M8" s="279">
        <v>2022</v>
      </c>
      <c r="N8" s="280">
        <v>2026</v>
      </c>
      <c r="O8" s="161"/>
      <c r="P8" s="163"/>
      <c r="Q8" s="163"/>
      <c r="R8" s="165"/>
      <c r="S8" s="161" t="s">
        <v>412</v>
      </c>
      <c r="T8" s="287" t="s">
        <v>293</v>
      </c>
    </row>
    <row r="9" spans="1:20" ht="43.8" customHeight="1" thickBot="1" x14ac:dyDescent="0.35">
      <c r="A9" s="335"/>
      <c r="B9" s="337">
        <f t="shared" si="1"/>
        <v>5</v>
      </c>
      <c r="C9" s="455"/>
      <c r="D9" s="458"/>
      <c r="E9" s="467"/>
      <c r="F9" s="34" t="s">
        <v>291</v>
      </c>
      <c r="G9" s="433"/>
      <c r="H9" s="434"/>
      <c r="I9" s="434"/>
      <c r="J9" s="182" t="s">
        <v>292</v>
      </c>
      <c r="K9" s="183">
        <v>5000000</v>
      </c>
      <c r="L9" s="222">
        <f t="shared" ref="L9:L20" si="2">K9*0.85</f>
        <v>4250000</v>
      </c>
      <c r="M9" s="271">
        <v>2025</v>
      </c>
      <c r="N9" s="272">
        <v>2026</v>
      </c>
      <c r="O9" s="185"/>
      <c r="P9" s="187"/>
      <c r="Q9" s="187"/>
      <c r="R9" s="189"/>
      <c r="S9" s="185" t="s">
        <v>65</v>
      </c>
      <c r="T9" s="189" t="s">
        <v>64</v>
      </c>
    </row>
    <row r="10" spans="1:20" ht="28.8" customHeight="1" x14ac:dyDescent="0.3">
      <c r="A10" s="335"/>
      <c r="B10" s="337">
        <f t="shared" si="1"/>
        <v>6</v>
      </c>
      <c r="C10" s="453" t="s">
        <v>262</v>
      </c>
      <c r="D10" s="546" t="s">
        <v>60</v>
      </c>
      <c r="E10" s="459" t="s">
        <v>263</v>
      </c>
      <c r="F10" s="139" t="s">
        <v>264</v>
      </c>
      <c r="G10" s="432" t="s">
        <v>62</v>
      </c>
      <c r="H10" s="432" t="s">
        <v>63</v>
      </c>
      <c r="I10" s="549" t="s">
        <v>63</v>
      </c>
      <c r="J10" s="139" t="s">
        <v>264</v>
      </c>
      <c r="K10" s="140">
        <v>12000000</v>
      </c>
      <c r="L10" s="141">
        <f t="shared" si="2"/>
        <v>10200000</v>
      </c>
      <c r="M10" s="273">
        <v>2024</v>
      </c>
      <c r="N10" s="274">
        <v>2028</v>
      </c>
      <c r="O10" s="142"/>
      <c r="P10" s="144" t="s">
        <v>83</v>
      </c>
      <c r="Q10" s="144" t="s">
        <v>83</v>
      </c>
      <c r="R10" s="143" t="s">
        <v>83</v>
      </c>
      <c r="S10" s="142" t="s">
        <v>65</v>
      </c>
      <c r="T10" s="146" t="s">
        <v>64</v>
      </c>
    </row>
    <row r="11" spans="1:20" ht="43.2" x14ac:dyDescent="0.3">
      <c r="A11" s="335"/>
      <c r="B11" s="337">
        <f t="shared" si="1"/>
        <v>7</v>
      </c>
      <c r="C11" s="454"/>
      <c r="D11" s="547"/>
      <c r="E11" s="460"/>
      <c r="F11" s="170" t="s">
        <v>265</v>
      </c>
      <c r="G11" s="433"/>
      <c r="H11" s="433"/>
      <c r="I11" s="550"/>
      <c r="J11" s="170" t="s">
        <v>265</v>
      </c>
      <c r="K11" s="171">
        <v>2000000</v>
      </c>
      <c r="L11" s="172">
        <f t="shared" si="2"/>
        <v>1700000</v>
      </c>
      <c r="M11" s="275">
        <v>2023</v>
      </c>
      <c r="N11" s="276">
        <v>2027</v>
      </c>
      <c r="O11" s="173"/>
      <c r="P11" s="175" t="s">
        <v>83</v>
      </c>
      <c r="Q11" s="175"/>
      <c r="R11" s="174"/>
      <c r="S11" s="173" t="s">
        <v>65</v>
      </c>
      <c r="T11" s="177" t="s">
        <v>64</v>
      </c>
    </row>
    <row r="12" spans="1:20" ht="57.6" x14ac:dyDescent="0.3">
      <c r="A12" s="335"/>
      <c r="B12" s="337">
        <f t="shared" si="1"/>
        <v>8</v>
      </c>
      <c r="C12" s="454"/>
      <c r="D12" s="547"/>
      <c r="E12" s="460"/>
      <c r="F12" s="170" t="s">
        <v>266</v>
      </c>
      <c r="G12" s="433"/>
      <c r="H12" s="433"/>
      <c r="I12" s="550"/>
      <c r="J12" s="170" t="s">
        <v>266</v>
      </c>
      <c r="K12" s="171">
        <v>400000</v>
      </c>
      <c r="L12" s="172">
        <f t="shared" si="2"/>
        <v>340000</v>
      </c>
      <c r="M12" s="275">
        <v>2021</v>
      </c>
      <c r="N12" s="276">
        <v>2027</v>
      </c>
      <c r="O12" s="173"/>
      <c r="P12" s="175" t="s">
        <v>83</v>
      </c>
      <c r="Q12" s="175" t="s">
        <v>83</v>
      </c>
      <c r="R12" s="174" t="s">
        <v>83</v>
      </c>
      <c r="S12" s="179" t="s">
        <v>503</v>
      </c>
      <c r="T12" s="177" t="s">
        <v>64</v>
      </c>
    </row>
    <row r="13" spans="1:20" x14ac:dyDescent="0.3">
      <c r="A13" s="335"/>
      <c r="B13" s="337">
        <f t="shared" si="1"/>
        <v>9</v>
      </c>
      <c r="C13" s="454"/>
      <c r="D13" s="547"/>
      <c r="E13" s="460"/>
      <c r="F13" s="170" t="s">
        <v>267</v>
      </c>
      <c r="G13" s="433"/>
      <c r="H13" s="433"/>
      <c r="I13" s="550"/>
      <c r="J13" s="170" t="s">
        <v>267</v>
      </c>
      <c r="K13" s="171">
        <v>2200000</v>
      </c>
      <c r="L13" s="172">
        <f t="shared" si="2"/>
        <v>1870000</v>
      </c>
      <c r="M13" s="275">
        <v>2022</v>
      </c>
      <c r="N13" s="276">
        <v>2027</v>
      </c>
      <c r="O13" s="173"/>
      <c r="P13" s="175"/>
      <c r="Q13" s="175"/>
      <c r="R13" s="174"/>
      <c r="S13" s="173" t="s">
        <v>65</v>
      </c>
      <c r="T13" s="177" t="s">
        <v>64</v>
      </c>
    </row>
    <row r="14" spans="1:20" ht="28.8" x14ac:dyDescent="0.3">
      <c r="A14" s="335"/>
      <c r="B14" s="337">
        <f t="shared" si="1"/>
        <v>10</v>
      </c>
      <c r="C14" s="454"/>
      <c r="D14" s="547"/>
      <c r="E14" s="460"/>
      <c r="F14" s="170" t="s">
        <v>268</v>
      </c>
      <c r="G14" s="433"/>
      <c r="H14" s="433"/>
      <c r="I14" s="550"/>
      <c r="J14" s="170" t="s">
        <v>268</v>
      </c>
      <c r="K14" s="171">
        <v>2500000</v>
      </c>
      <c r="L14" s="172">
        <f t="shared" si="2"/>
        <v>2125000</v>
      </c>
      <c r="M14" s="275">
        <v>2022</v>
      </c>
      <c r="N14" s="276">
        <v>2027</v>
      </c>
      <c r="O14" s="173"/>
      <c r="P14" s="175"/>
      <c r="Q14" s="175"/>
      <c r="R14" s="174"/>
      <c r="S14" s="173" t="s">
        <v>65</v>
      </c>
      <c r="T14" s="177" t="s">
        <v>64</v>
      </c>
    </row>
    <row r="15" spans="1:20" ht="43.2" x14ac:dyDescent="0.3">
      <c r="A15" s="335"/>
      <c r="B15" s="337">
        <f t="shared" si="1"/>
        <v>11</v>
      </c>
      <c r="C15" s="454"/>
      <c r="D15" s="547"/>
      <c r="E15" s="460"/>
      <c r="F15" s="170" t="s">
        <v>381</v>
      </c>
      <c r="G15" s="433"/>
      <c r="H15" s="433"/>
      <c r="I15" s="550"/>
      <c r="J15" s="170" t="s">
        <v>382</v>
      </c>
      <c r="K15" s="171">
        <v>5000000</v>
      </c>
      <c r="L15" s="172">
        <f t="shared" si="2"/>
        <v>4250000</v>
      </c>
      <c r="M15" s="275">
        <v>2024</v>
      </c>
      <c r="N15" s="276">
        <v>2024</v>
      </c>
      <c r="O15" s="173"/>
      <c r="P15" s="175"/>
      <c r="Q15" s="175"/>
      <c r="R15" s="174"/>
      <c r="S15" s="173" t="s">
        <v>414</v>
      </c>
      <c r="T15" s="177" t="s">
        <v>64</v>
      </c>
    </row>
    <row r="16" spans="1:20" ht="58.2" thickBot="1" x14ac:dyDescent="0.35">
      <c r="A16" s="335"/>
      <c r="B16" s="337">
        <f t="shared" si="1"/>
        <v>12</v>
      </c>
      <c r="C16" s="455"/>
      <c r="D16" s="548"/>
      <c r="E16" s="468"/>
      <c r="F16" s="148" t="s">
        <v>343</v>
      </c>
      <c r="G16" s="434"/>
      <c r="H16" s="434"/>
      <c r="I16" s="551"/>
      <c r="J16" s="148" t="s">
        <v>344</v>
      </c>
      <c r="K16" s="183">
        <v>700000</v>
      </c>
      <c r="L16" s="184">
        <f t="shared" si="2"/>
        <v>595000</v>
      </c>
      <c r="M16" s="277">
        <v>2022</v>
      </c>
      <c r="N16" s="278">
        <v>2027</v>
      </c>
      <c r="O16" s="151"/>
      <c r="P16" s="153"/>
      <c r="Q16" s="153"/>
      <c r="R16" s="152"/>
      <c r="S16" s="212" t="s">
        <v>503</v>
      </c>
      <c r="T16" s="155" t="s">
        <v>64</v>
      </c>
    </row>
    <row r="17" spans="1:20" ht="28.8" x14ac:dyDescent="0.3">
      <c r="A17" s="335">
        <v>3</v>
      </c>
      <c r="B17" s="337">
        <f t="shared" si="1"/>
        <v>13</v>
      </c>
      <c r="C17" s="453" t="s">
        <v>269</v>
      </c>
      <c r="D17" s="456" t="s">
        <v>60</v>
      </c>
      <c r="E17" s="465" t="s">
        <v>270</v>
      </c>
      <c r="F17" s="157" t="s">
        <v>271</v>
      </c>
      <c r="G17" s="433" t="s">
        <v>62</v>
      </c>
      <c r="H17" s="432" t="s">
        <v>63</v>
      </c>
      <c r="I17" s="432" t="s">
        <v>63</v>
      </c>
      <c r="J17" s="158" t="s">
        <v>271</v>
      </c>
      <c r="K17" s="140">
        <v>6000000</v>
      </c>
      <c r="L17" s="205">
        <f t="shared" si="2"/>
        <v>5100000</v>
      </c>
      <c r="M17" s="279">
        <v>2021</v>
      </c>
      <c r="N17" s="280">
        <v>2025</v>
      </c>
      <c r="O17" s="161"/>
      <c r="P17" s="163"/>
      <c r="Q17" s="163"/>
      <c r="R17" s="165"/>
      <c r="S17" s="161" t="s">
        <v>65</v>
      </c>
      <c r="T17" s="165" t="s">
        <v>64</v>
      </c>
    </row>
    <row r="18" spans="1:20" ht="57.6" x14ac:dyDescent="0.3">
      <c r="A18" s="335"/>
      <c r="B18" s="337">
        <f t="shared" si="1"/>
        <v>14</v>
      </c>
      <c r="C18" s="454"/>
      <c r="D18" s="457"/>
      <c r="E18" s="466"/>
      <c r="F18" s="33" t="s">
        <v>272</v>
      </c>
      <c r="G18" s="433"/>
      <c r="H18" s="433"/>
      <c r="I18" s="433"/>
      <c r="J18" s="170" t="s">
        <v>272</v>
      </c>
      <c r="K18" s="171">
        <v>3000000</v>
      </c>
      <c r="L18" s="207">
        <f t="shared" si="2"/>
        <v>2550000</v>
      </c>
      <c r="M18" s="271">
        <v>2020</v>
      </c>
      <c r="N18" s="272">
        <v>2025</v>
      </c>
      <c r="O18" s="185"/>
      <c r="P18" s="187"/>
      <c r="Q18" s="187"/>
      <c r="R18" s="189" t="s">
        <v>83</v>
      </c>
      <c r="S18" s="281" t="s">
        <v>150</v>
      </c>
      <c r="T18" s="189" t="s">
        <v>64</v>
      </c>
    </row>
    <row r="19" spans="1:20" x14ac:dyDescent="0.3">
      <c r="A19" s="335"/>
      <c r="B19" s="337">
        <f t="shared" si="1"/>
        <v>15</v>
      </c>
      <c r="C19" s="454"/>
      <c r="D19" s="457"/>
      <c r="E19" s="466"/>
      <c r="F19" s="34" t="s">
        <v>192</v>
      </c>
      <c r="G19" s="433"/>
      <c r="H19" s="433"/>
      <c r="I19" s="433"/>
      <c r="J19" s="182" t="s">
        <v>192</v>
      </c>
      <c r="K19" s="171">
        <v>2000000</v>
      </c>
      <c r="L19" s="207">
        <f t="shared" si="2"/>
        <v>1700000</v>
      </c>
      <c r="M19" s="271">
        <v>2022</v>
      </c>
      <c r="N19" s="272">
        <v>2026</v>
      </c>
      <c r="O19" s="185"/>
      <c r="P19" s="187"/>
      <c r="Q19" s="187"/>
      <c r="R19" s="189"/>
      <c r="S19" s="185" t="s">
        <v>412</v>
      </c>
      <c r="T19" s="189" t="s">
        <v>64</v>
      </c>
    </row>
    <row r="20" spans="1:20" ht="15" thickBot="1" x14ac:dyDescent="0.35">
      <c r="A20" s="335"/>
      <c r="B20" s="329">
        <f t="shared" ref="B20" si="3">B19+1</f>
        <v>16</v>
      </c>
      <c r="C20" s="455"/>
      <c r="D20" s="458"/>
      <c r="E20" s="467"/>
      <c r="F20" s="147" t="s">
        <v>276</v>
      </c>
      <c r="G20" s="434"/>
      <c r="H20" s="434"/>
      <c r="I20" s="434"/>
      <c r="J20" s="148" t="s">
        <v>276</v>
      </c>
      <c r="K20" s="149">
        <v>10000000</v>
      </c>
      <c r="L20" s="210">
        <f t="shared" si="2"/>
        <v>8500000</v>
      </c>
      <c r="M20" s="282">
        <v>2022</v>
      </c>
      <c r="N20" s="283">
        <v>2026</v>
      </c>
      <c r="O20" s="151"/>
      <c r="P20" s="153"/>
      <c r="Q20" s="153"/>
      <c r="R20" s="155"/>
      <c r="S20" s="151" t="s">
        <v>65</v>
      </c>
      <c r="T20" s="155" t="s">
        <v>64</v>
      </c>
    </row>
    <row r="21" spans="1:20" x14ac:dyDescent="0.3">
      <c r="B21" s="26"/>
    </row>
    <row r="23" spans="1:20" x14ac:dyDescent="0.3">
      <c r="B23" t="s">
        <v>629</v>
      </c>
    </row>
    <row r="25" spans="1:20" x14ac:dyDescent="0.3">
      <c r="G25" s="25" t="s">
        <v>308</v>
      </c>
    </row>
    <row r="26" spans="1:20" x14ac:dyDescent="0.3">
      <c r="G26" s="25" t="s">
        <v>384</v>
      </c>
    </row>
    <row r="27" spans="1:20" x14ac:dyDescent="0.3">
      <c r="A27" s="25" t="s">
        <v>41</v>
      </c>
    </row>
    <row r="28" spans="1:20" x14ac:dyDescent="0.3">
      <c r="B28" s="30" t="s">
        <v>42</v>
      </c>
    </row>
    <row r="29" spans="1:20" ht="16.2" customHeight="1" x14ac:dyDescent="0.3">
      <c r="B29" s="30" t="s">
        <v>43</v>
      </c>
    </row>
    <row r="30" spans="1:20" x14ac:dyDescent="0.3">
      <c r="B30" s="30" t="s">
        <v>476</v>
      </c>
    </row>
    <row r="31" spans="1:20" x14ac:dyDescent="0.3">
      <c r="B31" s="30" t="s">
        <v>474</v>
      </c>
    </row>
    <row r="32" spans="1:20" x14ac:dyDescent="0.3">
      <c r="B32" s="30" t="s">
        <v>475</v>
      </c>
    </row>
    <row r="33" spans="1:2" x14ac:dyDescent="0.3">
      <c r="B33" s="30"/>
    </row>
    <row r="34" spans="1:2" x14ac:dyDescent="0.3">
      <c r="B34" s="30" t="s">
        <v>28</v>
      </c>
    </row>
    <row r="35" spans="1:2" x14ac:dyDescent="0.3">
      <c r="A35" s="25" t="s">
        <v>29</v>
      </c>
      <c r="B35" s="30"/>
    </row>
    <row r="36" spans="1:2" x14ac:dyDescent="0.3">
      <c r="A36" s="25" t="s">
        <v>30</v>
      </c>
      <c r="B36" s="30" t="s">
        <v>58</v>
      </c>
    </row>
    <row r="37" spans="1:2" x14ac:dyDescent="0.3">
      <c r="B37" s="30" t="s">
        <v>51</v>
      </c>
    </row>
    <row r="38" spans="1:2" x14ac:dyDescent="0.3">
      <c r="B38" s="30" t="s">
        <v>47</v>
      </c>
    </row>
    <row r="39" spans="1:2" x14ac:dyDescent="0.3">
      <c r="B39" s="30" t="s">
        <v>48</v>
      </c>
    </row>
    <row r="40" spans="1:2" x14ac:dyDescent="0.3">
      <c r="B40" s="30" t="s">
        <v>49</v>
      </c>
    </row>
    <row r="41" spans="1:2" x14ac:dyDescent="0.3">
      <c r="B41" s="30" t="s">
        <v>50</v>
      </c>
    </row>
    <row r="42" spans="1:2" x14ac:dyDescent="0.3">
      <c r="B42" s="30" t="s">
        <v>477</v>
      </c>
    </row>
    <row r="43" spans="1:2" x14ac:dyDescent="0.3">
      <c r="B43" s="30" t="s">
        <v>53</v>
      </c>
    </row>
    <row r="44" spans="1:2" x14ac:dyDescent="0.3">
      <c r="B44" s="30"/>
    </row>
    <row r="45" spans="1:2" x14ac:dyDescent="0.3">
      <c r="B45" s="30" t="s">
        <v>57</v>
      </c>
    </row>
    <row r="46" spans="1:2" x14ac:dyDescent="0.3">
      <c r="B46" s="30" t="s">
        <v>30</v>
      </c>
    </row>
    <row r="47" spans="1:2" x14ac:dyDescent="0.3">
      <c r="B47" s="30"/>
    </row>
    <row r="48" spans="1:2" ht="16.2" customHeight="1" x14ac:dyDescent="0.3">
      <c r="B48" s="30" t="s">
        <v>56</v>
      </c>
    </row>
    <row r="49" spans="2:2" x14ac:dyDescent="0.3">
      <c r="B49" s="30" t="s">
        <v>44</v>
      </c>
    </row>
    <row r="50" spans="2:2" x14ac:dyDescent="0.3">
      <c r="B50" s="30"/>
    </row>
    <row r="51" spans="2:2" x14ac:dyDescent="0.3">
      <c r="B51" s="30" t="s">
        <v>31</v>
      </c>
    </row>
    <row r="52" spans="2:2" x14ac:dyDescent="0.3">
      <c r="B52" s="30" t="s">
        <v>32</v>
      </c>
    </row>
    <row r="53" spans="2:2" x14ac:dyDescent="0.3">
      <c r="B53" s="30" t="s">
        <v>33</v>
      </c>
    </row>
  </sheetData>
  <mergeCells count="47">
    <mergeCell ref="I17:I20"/>
    <mergeCell ref="C17:C20"/>
    <mergeCell ref="D17:D20"/>
    <mergeCell ref="E17:E20"/>
    <mergeCell ref="G17:G20"/>
    <mergeCell ref="H17:H20"/>
    <mergeCell ref="H8:H9"/>
    <mergeCell ref="I8:I9"/>
    <mergeCell ref="C10:C16"/>
    <mergeCell ref="D10:D16"/>
    <mergeCell ref="E10:E16"/>
    <mergeCell ref="G10:G16"/>
    <mergeCell ref="H10:H16"/>
    <mergeCell ref="I10:I16"/>
    <mergeCell ref="E3:E4"/>
    <mergeCell ref="C8:C9"/>
    <mergeCell ref="D8:D9"/>
    <mergeCell ref="E8:E9"/>
    <mergeCell ref="G8:G9"/>
    <mergeCell ref="G5:G7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H5:H7"/>
    <mergeCell ref="I5:I7"/>
    <mergeCell ref="C5:C7"/>
    <mergeCell ref="D5:D7"/>
    <mergeCell ref="E5:E7"/>
  </mergeCells>
  <pageMargins left="0.31496062992125984" right="0.31496062992125984" top="0.59055118110236227" bottom="0.59055118110236227" header="0.31496062992125984" footer="0.31496062992125984"/>
  <pageSetup paperSize="9" scale="65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2024-10-01T07:01:06Z</cp:lastPrinted>
  <dcterms:created xsi:type="dcterms:W3CDTF">2020-07-22T07:46:04Z</dcterms:created>
  <dcterms:modified xsi:type="dcterms:W3CDTF">2025-10-06T08:39:21Z</dcterms:modified>
  <cp:category/>
  <cp:contentStatus/>
</cp:coreProperties>
</file>