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P\Documents\MAS\MAP\Turnov\==MAP_4==\inv_priority\20240325\"/>
    </mc:Choice>
  </mc:AlternateContent>
  <xr:revisionPtr revIDLastSave="0" documentId="13_ncr:1_{07EF43EB-0E5C-48F3-A004-8E502928FEE6}" xr6:coauthVersionLast="47" xr6:coauthVersionMax="47" xr10:uidLastSave="{00000000-0000-0000-0000-000000000000}"/>
  <bookViews>
    <workbookView xWindow="22932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6" l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M58" i="6"/>
  <c r="A42" i="7"/>
  <c r="A43" i="7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M68" i="7" l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M58" i="7" l="1"/>
  <c r="M57" i="7"/>
  <c r="M83" i="7" l="1"/>
  <c r="M132" i="7" l="1"/>
  <c r="M131" i="7"/>
  <c r="M130" i="7"/>
  <c r="M129" i="7"/>
  <c r="M128" i="7"/>
  <c r="M127" i="7"/>
  <c r="M79" i="6"/>
  <c r="M78" i="6"/>
  <c r="M77" i="6"/>
  <c r="M76" i="6"/>
  <c r="M79" i="7"/>
  <c r="M30" i="6" l="1"/>
  <c r="M82" i="6" l="1"/>
  <c r="M88" i="7" l="1"/>
  <c r="M87" i="7"/>
  <c r="M86" i="7"/>
  <c r="M85" i="7"/>
  <c r="M54" i="6"/>
  <c r="M53" i="6"/>
  <c r="M59" i="7"/>
  <c r="M56" i="7"/>
  <c r="M55" i="7"/>
  <c r="M54" i="7"/>
  <c r="M52" i="7"/>
  <c r="M120" i="7" l="1"/>
  <c r="M139" i="7" l="1"/>
  <c r="M138" i="7"/>
  <c r="M27" i="6"/>
  <c r="M52" i="6" l="1"/>
  <c r="M51" i="6"/>
  <c r="M50" i="6"/>
  <c r="M97" i="7"/>
  <c r="M21" i="6" l="1"/>
  <c r="M20" i="6"/>
  <c r="M44" i="7"/>
  <c r="M45" i="7"/>
  <c r="M46" i="7"/>
  <c r="M47" i="7"/>
  <c r="M26" i="6"/>
  <c r="M70" i="7" l="1"/>
  <c r="M119" i="7"/>
  <c r="M81" i="6" l="1"/>
  <c r="M67" i="7" l="1"/>
  <c r="M126" i="7" l="1"/>
  <c r="M75" i="6"/>
  <c r="M144" i="7"/>
  <c r="M143" i="7"/>
  <c r="M142" i="7"/>
  <c r="M141" i="7"/>
  <c r="M140" i="7"/>
  <c r="M137" i="7"/>
  <c r="M136" i="7"/>
  <c r="M135" i="7"/>
  <c r="M134" i="7"/>
  <c r="M78" i="7" l="1"/>
  <c r="M77" i="7"/>
  <c r="M76" i="7"/>
  <c r="M75" i="7"/>
  <c r="M53" i="7" l="1"/>
  <c r="M51" i="7"/>
  <c r="M15" i="7" l="1"/>
  <c r="M14" i="7"/>
  <c r="M67" i="6"/>
  <c r="M62" i="6"/>
  <c r="M49" i="6"/>
  <c r="M16" i="6"/>
  <c r="M95" i="7"/>
  <c r="M15" i="6"/>
  <c r="M19" i="6"/>
  <c r="M12" i="6"/>
  <c r="M133" i="7"/>
  <c r="M80" i="6" l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L15" i="8"/>
  <c r="L14" i="8"/>
  <c r="M41" i="7" l="1"/>
  <c r="M40" i="7"/>
  <c r="M27" i="7" l="1"/>
  <c r="M29" i="7"/>
  <c r="M28" i="7"/>
  <c r="M13" i="7"/>
  <c r="M8" i="7"/>
  <c r="M14" i="6" l="1"/>
  <c r="M13" i="6"/>
  <c r="L19" i="8" l="1"/>
  <c r="L18" i="8"/>
  <c r="L17" i="8"/>
  <c r="L16" i="8"/>
  <c r="L13" i="8"/>
  <c r="L12" i="8"/>
  <c r="L11" i="8"/>
  <c r="L10" i="8"/>
  <c r="L9" i="8"/>
  <c r="L8" i="8"/>
  <c r="L7" i="8"/>
  <c r="L6" i="8"/>
  <c r="L5" i="8"/>
  <c r="M125" i="7"/>
  <c r="M124" i="7"/>
  <c r="M123" i="7"/>
  <c r="M122" i="7"/>
  <c r="M121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6" i="7"/>
  <c r="M94" i="7"/>
  <c r="M93" i="7"/>
  <c r="M92" i="7"/>
  <c r="M91" i="7"/>
  <c r="M90" i="7"/>
  <c r="M89" i="7"/>
  <c r="M84" i="7"/>
  <c r="M82" i="7"/>
  <c r="M81" i="7"/>
  <c r="M80" i="7"/>
  <c r="M74" i="7"/>
  <c r="M73" i="7"/>
  <c r="M72" i="7"/>
  <c r="M71" i="7"/>
  <c r="M69" i="7"/>
  <c r="M66" i="7"/>
  <c r="M65" i="7"/>
  <c r="M64" i="7"/>
  <c r="M63" i="7"/>
  <c r="M62" i="7"/>
  <c r="M61" i="7"/>
  <c r="M60" i="7"/>
  <c r="M50" i="7"/>
  <c r="M49" i="7"/>
  <c r="M48" i="7"/>
  <c r="M43" i="7"/>
  <c r="M42" i="7"/>
  <c r="M39" i="7"/>
  <c r="M38" i="7"/>
  <c r="M37" i="7"/>
  <c r="M36" i="7"/>
  <c r="M35" i="7"/>
  <c r="M34" i="7"/>
  <c r="M33" i="7"/>
  <c r="M32" i="7"/>
  <c r="M31" i="7"/>
  <c r="M30" i="7"/>
  <c r="M26" i="7"/>
  <c r="M25" i="7"/>
  <c r="M24" i="7"/>
  <c r="M23" i="7"/>
  <c r="M22" i="7"/>
  <c r="M21" i="7"/>
  <c r="M20" i="7"/>
  <c r="M19" i="7"/>
  <c r="M18" i="7"/>
  <c r="M17" i="7"/>
  <c r="M16" i="7"/>
  <c r="M12" i="7"/>
  <c r="M11" i="7"/>
  <c r="M10" i="7"/>
  <c r="M9" i="7"/>
  <c r="M7" i="7"/>
  <c r="M5" i="7"/>
  <c r="M74" i="6"/>
  <c r="M73" i="6"/>
  <c r="M72" i="6"/>
  <c r="M71" i="6"/>
  <c r="M70" i="6"/>
  <c r="M69" i="6"/>
  <c r="M68" i="6"/>
  <c r="M66" i="6"/>
  <c r="M65" i="6"/>
  <c r="M64" i="6"/>
  <c r="M63" i="6"/>
  <c r="M61" i="6"/>
  <c r="M60" i="6"/>
  <c r="M57" i="6"/>
  <c r="M56" i="6"/>
  <c r="M55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29" i="6"/>
  <c r="M28" i="6"/>
  <c r="M25" i="6"/>
  <c r="M24" i="6"/>
  <c r="M23" i="6"/>
  <c r="M22" i="6"/>
  <c r="M18" i="6"/>
  <c r="M17" i="6"/>
  <c r="M11" i="6"/>
  <c r="M10" i="6"/>
  <c r="M9" i="6"/>
  <c r="M8" i="6"/>
  <c r="M7" i="6"/>
  <c r="M6" i="6"/>
  <c r="M5" i="6"/>
  <c r="M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</calcChain>
</file>

<file path=xl/sharedStrings.xml><?xml version="1.0" encoding="utf-8"?>
<sst xmlns="http://schemas.openxmlformats.org/spreadsheetml/2006/main" count="1774" uniqueCount="631">
  <si>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</si>
  <si>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</si>
  <si>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</si>
  <si>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</si>
  <si>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</si>
  <si>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</si>
  <si>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</si>
  <si>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</si>
  <si>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</si>
  <si>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</si>
  <si>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</si>
  <si>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</si>
  <si>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</si>
  <si>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</si>
  <si>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</si>
  <si>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</si>
  <si>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</si>
  <si>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</si>
  <si>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</si>
  <si>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</si>
  <si>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</si>
  <si>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</si>
  <si>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</si>
  <si>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</si>
  <si>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</si>
  <si>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</si>
  <si>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</si>
  <si>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</si>
  <si>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</si>
  <si>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</si>
  <si>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</si>
  <si>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</si>
  <si>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</si>
  <si>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</si>
  <si>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</si>
  <si>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</si>
  <si>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</si>
  <si>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</si>
  <si>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</si>
  <si>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</si>
  <si>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</si>
  <si>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</si>
  <si>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</si>
  <si>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</si>
  <si>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</si>
  <si>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</si>
  <si>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</si>
  <si>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</si>
  <si>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</si>
  <si>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</si>
  <si>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</si>
  <si>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</si>
  <si>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</si>
  <si>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</si>
  <si>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</si>
  <si>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</si>
  <si>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</si>
  <si>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</si>
  <si>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</si>
  <si>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</si>
  <si>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</si>
  <si>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</si>
  <si>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</si>
  <si>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</si>
  <si>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</si>
  <si>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</si>
  <si>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</si>
  <si>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</si>
  <si>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</si>
  <si>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</si>
  <si>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</si>
  <si>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</si>
  <si>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</si>
  <si>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</si>
  <si>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</si>
  <si>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</si>
  <si>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</si>
  <si>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</si>
  <si>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</si>
  <si>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</si>
  <si>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</si>
  <si>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</si>
  <si>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</si>
  <si>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</si>
  <si>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</si>
  <si>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</si>
  <si>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</si>
  <si>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</si>
  <si>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</si>
  <si>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</si>
  <si>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</si>
  <si>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</si>
  <si>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</si>
  <si>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</si>
  <si>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</si>
  <si>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</si>
  <si>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</si>
  <si>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</si>
  <si>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</si>
  <si>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</si>
  <si>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</si>
  <si>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</si>
  <si>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</si>
  <si>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</si>
  <si>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</si>
  <si>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</si>
  <si>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</si>
  <si>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</si>
  <si>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</si>
  <si>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</si>
  <si>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</si>
  <si>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</si>
  <si>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</si>
  <si>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</si>
  <si>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</si>
  <si>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</si>
  <si>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</si>
  <si>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</si>
  <si>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</si>
  <si>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</si>
  <si>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</si>
  <si>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</si>
  <si>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</si>
  <si>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</si>
  <si>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</si>
  <si>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</si>
  <si>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</si>
  <si>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</si>
  <si>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</si>
  <si>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</si>
  <si>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</si>
  <si>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</si>
  <si>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</si>
  <si>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</si>
  <si>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</si>
  <si>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</si>
  <si>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</si>
  <si>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</si>
  <si>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</si>
  <si>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</si>
  <si>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</si>
  <si>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</si>
  <si>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</si>
  <si>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</si>
  <si>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</si>
  <si>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</si>
  <si>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</si>
  <si>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</si>
  <si>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</si>
  <si>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</si>
  <si>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</si>
  <si>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</si>
  <si>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</si>
  <si>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</si>
  <si>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</si>
  <si>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</si>
  <si>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</si>
  <si>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</si>
  <si>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</si>
  <si>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</si>
  <si>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</si>
  <si>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</si>
  <si>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</si>
  <si>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</si>
  <si>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</si>
  <si>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</si>
  <si>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</si>
  <si>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</si>
  <si>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</si>
  <si>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</si>
  <si>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</si>
  <si>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</si>
  <si>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</si>
  <si>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</si>
  <si>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</si>
  <si>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</si>
  <si>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</si>
  <si>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</si>
  <si>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</si>
  <si>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</si>
  <si>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</si>
  <si>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</si>
  <si>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</si>
  <si>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</si>
  <si>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</si>
  <si>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</si>
  <si>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</si>
  <si>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</si>
  <si>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</si>
  <si>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</si>
  <si>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</si>
  <si>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</si>
  <si>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</si>
  <si>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</si>
  <si>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</si>
  <si>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</si>
  <si>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</si>
  <si>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</si>
  <si>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</si>
  <si>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</si>
  <si>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</si>
  <si>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</si>
  <si>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</si>
  <si>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</si>
  <si>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</si>
  <si>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</si>
  <si>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</si>
  <si>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</si>
  <si>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</si>
  <si>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</si>
  <si>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</si>
  <si>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</si>
  <si>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</si>
  <si>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</si>
  <si>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</si>
  <si>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</si>
  <si>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</si>
  <si>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</si>
  <si>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</si>
  <si>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</si>
  <si>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</si>
  <si>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</si>
  <si>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</si>
  <si>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</si>
  <si>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</si>
  <si>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</si>
  <si>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</si>
  <si>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</si>
  <si>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</si>
  <si>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</si>
  <si>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</si>
  <si>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</si>
  <si>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</si>
  <si>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</si>
  <si>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</si>
  <si>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</si>
  <si>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</si>
  <si>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</si>
  <si>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</si>
  <si>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</si>
  <si>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</si>
  <si>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</si>
  <si>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</si>
  <si>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</si>
  <si>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</si>
  <si>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</si>
  <si>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</si>
  <si>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</si>
  <si>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</si>
  <si>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</si>
  <si>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</si>
  <si>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</si>
  <si>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</si>
  <si>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</si>
  <si>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</si>
  <si>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</si>
  <si>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</si>
  <si>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</si>
  <si>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</si>
  <si>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</si>
  <si>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</si>
  <si>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</si>
  <si>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</si>
  <si>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</si>
  <si>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</si>
  <si>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</si>
  <si>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</si>
  <si>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</si>
  <si>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</si>
  <si>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</si>
  <si>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</si>
  <si>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</si>
  <si>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</si>
  <si>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</si>
  <si>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</si>
  <si>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</si>
  <si>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</si>
  <si>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</si>
  <si>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</si>
  <si>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</si>
  <si>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</si>
  <si>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</si>
  <si>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</si>
  <si>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</si>
  <si>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</si>
  <si>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Výměna kotle a topení</t>
  </si>
  <si>
    <t>102878676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</si>
  <si>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</si>
  <si>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</si>
  <si>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</si>
  <si>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</si>
  <si>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</si>
  <si>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</si>
  <si>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</si>
  <si>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</si>
  <si>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</si>
  <si>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</si>
  <si>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</si>
  <si>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</si>
  <si>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</si>
  <si>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</si>
  <si>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</si>
  <si>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</si>
  <si>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</si>
  <si>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</si>
  <si>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</si>
  <si>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</si>
  <si>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</si>
  <si>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</si>
  <si>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</si>
  <si>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</si>
  <si>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</si>
  <si>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</si>
  <si>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</si>
  <si>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</si>
  <si>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</si>
  <si>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</si>
  <si>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</si>
  <si>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</si>
  <si>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</si>
  <si>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</si>
  <si>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</si>
  <si>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</si>
  <si>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</si>
  <si>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</si>
  <si>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</si>
  <si>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</si>
  <si>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</si>
  <si>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</si>
  <si>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</si>
  <si>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</si>
  <si>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</si>
  <si>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</si>
  <si>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</si>
  <si>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</si>
  <si>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</si>
  <si>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</si>
  <si>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</si>
  <si>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</si>
  <si>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</si>
  <si>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Opravy podlah ve třídách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</si>
  <si>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</si>
  <si>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</si>
  <si>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</si>
  <si>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</si>
  <si>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</si>
  <si>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</si>
  <si>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</si>
  <si>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</si>
  <si>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</si>
  <si>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</si>
  <si>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</si>
  <si>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</si>
  <si>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</si>
  <si>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</si>
  <si>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</si>
  <si>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</si>
  <si>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</si>
  <si>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</si>
  <si>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</si>
  <si>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</si>
  <si>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</si>
  <si>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</si>
  <si>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</si>
  <si>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</si>
  <si>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</si>
  <si>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</si>
  <si>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</si>
  <si>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</si>
  <si>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</si>
  <si>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</si>
  <si>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</si>
  <si>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</si>
  <si>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</si>
  <si>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</si>
  <si>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</si>
  <si>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</si>
  <si>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</si>
  <si>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</si>
  <si>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</si>
  <si>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</si>
  <si>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</si>
  <si>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</si>
  <si>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</si>
  <si>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</si>
  <si>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</si>
  <si>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</si>
  <si>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</si>
  <si>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</si>
  <si>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</si>
  <si>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</si>
  <si>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</si>
  <si>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</si>
  <si>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</si>
  <si>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Modernizace školní kuchyně</t>
  </si>
  <si>
    <t>107586363</t>
  </si>
  <si>
    <t>107586363,
102878692</t>
  </si>
  <si>
    <t>Aktivity na školní zahradě</t>
  </si>
  <si>
    <t>Vybavení školní zahrady o dřevěný stůl a lavice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</si>
  <si>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</si>
  <si>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</si>
  <si>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</si>
  <si>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</si>
  <si>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</si>
  <si>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</si>
  <si>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</si>
  <si>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</si>
  <si>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</si>
  <si>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</si>
  <si>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</si>
  <si>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</si>
  <si>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</si>
  <si>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>Učebna polytechniky a robotiky včetně bezbariérového přístupu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</si>
  <si>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</si>
  <si>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</si>
  <si>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</si>
  <si>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</si>
  <si>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</si>
  <si>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107586738,
102890056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</si>
  <si>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</si>
  <si>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</si>
  <si>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</si>
  <si>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</si>
  <si>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</si>
  <si>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</si>
  <si>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</si>
  <si>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</si>
  <si>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</si>
  <si>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</si>
  <si>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</si>
  <si>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</si>
  <si>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</si>
  <si>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</si>
  <si>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</si>
  <si>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</si>
  <si>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</si>
  <si>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</si>
  <si>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</si>
  <si>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</si>
  <si>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</si>
  <si>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</si>
  <si>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</si>
  <si>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</si>
  <si>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</si>
  <si>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</si>
  <si>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</si>
  <si>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</si>
  <si>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</si>
  <si>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</si>
  <si>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</si>
  <si>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</si>
  <si>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</si>
  <si>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</si>
  <si>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</si>
  <si>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</si>
  <si>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</si>
  <si>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</si>
  <si>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</si>
  <si>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</si>
  <si>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</si>
  <si>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</si>
  <si>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</si>
  <si>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</si>
  <si>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</si>
  <si>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</si>
  <si>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</si>
  <si>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</si>
  <si>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</si>
  <si>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</si>
  <si>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</si>
  <si>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</si>
  <si>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</si>
  <si>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</si>
  <si>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</si>
  <si>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</si>
  <si>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</si>
  <si>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</si>
  <si>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</si>
  <si>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</si>
  <si>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Rekonstrukce toalet a koupelny v budově ZŠ</t>
  </si>
  <si>
    <t>Rekonstrukce kotelny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</si>
  <si>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</si>
  <si>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</si>
  <si>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</si>
  <si>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</si>
  <si>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</si>
  <si>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</si>
  <si>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</si>
  <si>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</si>
  <si>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</si>
  <si>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</si>
  <si>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</si>
  <si>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</si>
  <si>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</si>
  <si>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</si>
  <si>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107586401, 102878731</t>
  </si>
  <si>
    <t>117700118</t>
  </si>
  <si>
    <t>102878030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</si>
  <si>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</si>
  <si>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</si>
  <si>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</si>
  <si>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</si>
  <si>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</si>
  <si>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Venkovní polytechnická dílna</t>
  </si>
  <si>
    <t>Pořízení infrasauny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</si>
  <si>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</si>
  <si>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</si>
  <si>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</si>
  <si>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</si>
  <si>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</si>
  <si>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</si>
  <si>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</si>
  <si>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</si>
  <si>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</si>
  <si>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</si>
  <si>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</si>
  <si>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</si>
  <si>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</si>
  <si>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</si>
  <si>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</si>
  <si>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</si>
  <si>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</si>
  <si>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</si>
  <si>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</si>
  <si>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</si>
  <si>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</si>
  <si>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</si>
  <si>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</si>
  <si>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</si>
  <si>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</si>
  <si>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</si>
  <si>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</si>
  <si>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</si>
  <si>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</si>
  <si>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</si>
  <si>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</si>
  <si>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</si>
  <si>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</si>
  <si>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</si>
  <si>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</si>
  <si>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</si>
  <si>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</si>
  <si>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</si>
  <si>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</si>
  <si>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</si>
  <si>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Zajištění konektivity školy</t>
  </si>
  <si>
    <t>Kompletní datové rozvody, datová ústředna včetně aktivních prvků, serveru, wifi, SW, zálohování dat, UPS ad.</t>
  </si>
  <si>
    <t>Nové herní prvky na školní zahradu</t>
  </si>
  <si>
    <t>Úprava a vybavení učeben a kabinetů ZŠ (podlaha, výmalba, nábytek, ICT)</t>
  </si>
  <si>
    <t>Zateplení stropu v 2.NP vč.osvětlení</t>
  </si>
  <si>
    <t>Zateplení přístavku MŠ</t>
  </si>
  <si>
    <t>Výměna střešní krytiny</t>
  </si>
  <si>
    <t>zrealizováno</t>
  </si>
  <si>
    <t>Vybavení přístavby mateřské školy</t>
  </si>
  <si>
    <t>Vybavení přístavby mateřské školy (nábytek, technické vybavení a dal.)</t>
  </si>
  <si>
    <t>72743689</t>
  </si>
  <si>
    <t>107564734</t>
  </si>
  <si>
    <t>600080048</t>
  </si>
  <si>
    <t>Učebny pro ZŠ Lesves I.</t>
  </si>
  <si>
    <t>T rekonstrukce objektu a změna užívání na školu</t>
  </si>
  <si>
    <t>Učebny pro ZŠ Lesves II.</t>
  </si>
  <si>
    <t>realizováíno</t>
  </si>
  <si>
    <t>Rekonstrukce sociálního zařízení, rozvodů vody a odpadů v základní škole čp.213</t>
  </si>
  <si>
    <t>Rekonstrukce sociálního zařízení pro děti i personál v obou podlažích budovy, nové vodovodní potrubí a nové odpady i do všech tříd. Vše v budově základní školy, čp. 213, ul. Revoluční, Rovensko pod Troskami.</t>
  </si>
  <si>
    <t>zpracovává se PD</t>
  </si>
  <si>
    <t xml:space="preserve">Výměna osvětlení </t>
  </si>
  <si>
    <t>Rozšíření venkovního mobiliáře</t>
  </si>
  <si>
    <t>Výměna osvětlení v budově</t>
  </si>
  <si>
    <t>Oprava školního rozhlasu</t>
  </si>
  <si>
    <t>Odpočinkové zázemí pro žáky</t>
  </si>
  <si>
    <t>Výměna dlažby na chodbách</t>
  </si>
  <si>
    <t>Základní škola Přepeře - pavilon školy</t>
  </si>
  <si>
    <t>Přístavba pavilonu školy pro umístění školní družiny a další třídy školy pro ICT - nový bezbariérový vstup do objektu, nový šatnový provoz, nové kapacity zázemí pro žáky i pedagogický personál</t>
  </si>
  <si>
    <t>zpracovaná studie, probíhá zpracování PD ke stavebnímu povolení</t>
  </si>
  <si>
    <t>Rekonstrukce sociálních zařízení v MŠ</t>
  </si>
  <si>
    <t>částečně realizováno, zbytek plánováno</t>
  </si>
  <si>
    <t>Oprava plotu před školou</t>
  </si>
  <si>
    <t>Nové botníky v šatně</t>
  </si>
  <si>
    <t>Rozšíření úložných prostor v kabinetě</t>
  </si>
  <si>
    <t>Vybavení zahradního altánu novým nábytkem</t>
  </si>
  <si>
    <t xml:space="preserve">Rekonstrukce šaten </t>
  </si>
  <si>
    <t>Obec Radimovice</t>
  </si>
  <si>
    <t>00671932 (zřizovatel)</t>
  </si>
  <si>
    <t>Radimo-vice</t>
  </si>
  <si>
    <t>Vybudování nové mateřské školy (předpokládaná kapacita 28 dětí)</t>
  </si>
  <si>
    <t>Rekonstrukce šaten</t>
  </si>
  <si>
    <t>Rekonstrukce kuchyně + jídelny</t>
  </si>
  <si>
    <t xml:space="preserve">Schváleno v Turnově dne 25. 3. 2024 Řídicím výborem MAP ORP Turnov </t>
  </si>
  <si>
    <t>Rekonstrukce mateřské školy za účelem rozšíření kapacity</t>
  </si>
  <si>
    <t>výběr dodavatele</t>
  </si>
  <si>
    <t>Přístavba provozu nové jídelny, haly se zázemím pro zaměstnance, úprava interiéru stávajícího objektu, související zahradní úpravy</t>
  </si>
  <si>
    <t>Výměna osvětlení ve 4 třídách MŠ, 3 třídách MŠS a přilehlých prostorách (chodby, šatny, Individuální místnosti)</t>
  </si>
  <si>
    <t>Výměna osvětlení v jedné třídě ZŠS a přilehlých prostorách (chodba, šatny, Individuální místnost)</t>
  </si>
  <si>
    <t xml:space="preserve">Modernizace tříd ve třetím oddělení </t>
  </si>
  <si>
    <t xml:space="preserve">Nový nábytek, podlahy </t>
  </si>
  <si>
    <t>Sklopné pánve, el.škrabky pro velkokapacitní kuchyně, podlaha, elektroinstalace</t>
  </si>
  <si>
    <t>Venkovní učebna</t>
  </si>
  <si>
    <t>Stavba a vybavení venkovní víceúčelové učebny</t>
  </si>
  <si>
    <t>Výmalba prostor školky</t>
  </si>
  <si>
    <t>Zázemí pro pedagogy</t>
  </si>
  <si>
    <t>Zabezpečení školky</t>
  </si>
  <si>
    <t>Vymalování heren a přilehlých prostor školky</t>
  </si>
  <si>
    <t>Výměna zářivkových světel v hernách a přilehlých prostorách za nové LED osvětlení</t>
  </si>
  <si>
    <t>Zvětšení prostoru kabinetu a nové WC pro zaměstnance</t>
  </si>
  <si>
    <t>Zabezpečení budovy MŠ a přilehlé zahrady</t>
  </si>
  <si>
    <t xml:space="preserve">vybrán dodavatel </t>
  </si>
  <si>
    <t>Výměna kotle</t>
  </si>
  <si>
    <t>Nový nábytek do šatny</t>
  </si>
  <si>
    <t>Výmalba učeben a dalších prostor</t>
  </si>
  <si>
    <t>Zastřešení terasy</t>
  </si>
  <si>
    <t>Osvětlení učeben</t>
  </si>
  <si>
    <t>Výměna plynového kotle</t>
  </si>
  <si>
    <t>Výměna nevyhovujícího šatního nábytku za nové skříňky</t>
  </si>
  <si>
    <t>Výmalba učeben, šaten a jídelny</t>
  </si>
  <si>
    <t>Kabinety pro pedagogy ze stávajících skladových prostor</t>
  </si>
  <si>
    <t>Zastřešení terasy pro její využití za nepříznivého počasí</t>
  </si>
  <si>
    <t>Výměna starých zářivkových světel za nové LED osvětlení</t>
  </si>
  <si>
    <t>Vybudování učeben pro výuku a pro činnost školní družiny</t>
  </si>
  <si>
    <t>Vybudování učeben pro výuku a činnost školní  družiny z důvodu současného nedostatku těchto prostor vzhledem k výši kapacity školy i školní družiny</t>
  </si>
  <si>
    <t>Modernizace kotelny</t>
  </si>
  <si>
    <t>Zastřešení zásobovací rampy</t>
  </si>
  <si>
    <t>Renovace plotu kolem školního pozemku</t>
  </si>
  <si>
    <t>Rekonstrukce kotelny a výměna plynových kotlů a příslušenství</t>
  </si>
  <si>
    <t>00855049</t>
  </si>
  <si>
    <t>102442746,
181066351</t>
  </si>
  <si>
    <r>
      <t xml:space="preserve">Vybudování nové plnohodnotné základní školy  </t>
    </r>
    <r>
      <rPr>
        <sz val="11"/>
        <color rgb="FFFF0000"/>
        <rFont val="Calibri"/>
        <family val="2"/>
        <charset val="238"/>
        <scheme val="minor"/>
      </rPr>
      <t>- lokalita Turnov II Alešova ulice</t>
    </r>
  </si>
  <si>
    <r>
      <t xml:space="preserve">Vybavení školní kuchyně konvektomatem, </t>
    </r>
    <r>
      <rPr>
        <sz val="11"/>
        <color rgb="FFFF0000"/>
        <rFont val="Calibri"/>
        <family val="2"/>
        <charset val="238"/>
        <scheme val="minor"/>
      </rPr>
      <t>nerezovým nábytkem kvůli zvýšení kapacity ŠJ</t>
    </r>
  </si>
  <si>
    <t>Výměna osvětlení v tělocvičně</t>
  </si>
  <si>
    <t>Výstavba domečku na hračky na školní zahradu</t>
  </si>
  <si>
    <t>Realizace nových zavěsných houpaček</t>
  </si>
  <si>
    <t>Výměna stávajícího osvětlení v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</si>
</sst>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3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51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2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53" xfId="0" applyFont="1" applyBorder="1"/>
    <xf numFmtId="0" fontId="3" fillId="0" borderId="3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30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44" xfId="0" applyFont="1" applyBorder="1"/>
    <xf numFmtId="0" fontId="3" fillId="0" borderId="58" xfId="0" applyFont="1" applyBorder="1"/>
    <xf numFmtId="0" fontId="3" fillId="0" borderId="46" xfId="0" applyFont="1" applyBorder="1"/>
    <xf numFmtId="0" fontId="3" fillId="0" borderId="20" xfId="0" applyFont="1" applyBorder="1"/>
    <xf numFmtId="0" fontId="3" fillId="0" borderId="55" xfId="0" applyFont="1" applyBorder="1"/>
    <xf numFmtId="0" fontId="14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35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9" xfId="0" applyFont="1" applyBorder="1" applyAlignment="1">
      <alignment wrapText="1"/>
    </xf>
    <xf numFmtId="0" fontId="14" fillId="0" borderId="49" xfId="0" applyFont="1" applyBorder="1" applyAlignment="1">
      <alignment horizontal="center" vertical="center"/>
    </xf>
    <xf numFmtId="0" fontId="14" fillId="0" borderId="27" xfId="0" applyFont="1" applyBorder="1" applyAlignment="1">
      <alignment wrapText="1"/>
    </xf>
    <xf numFmtId="3" fontId="14" fillId="0" borderId="30" xfId="0" applyNumberFormat="1" applyFont="1" applyBorder="1"/>
    <xf numFmtId="3" fontId="14" fillId="0" borderId="33" xfId="0" applyNumberFormat="1" applyFont="1" applyBorder="1"/>
    <xf numFmtId="0" fontId="14" fillId="0" borderId="67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5" xfId="0" applyFont="1" applyBorder="1"/>
    <xf numFmtId="0" fontId="14" fillId="0" borderId="42" xfId="0" applyFont="1" applyBorder="1"/>
    <xf numFmtId="0" fontId="14" fillId="0" borderId="36" xfId="0" applyFont="1" applyBorder="1"/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1" xfId="0" applyNumberFormat="1" applyFont="1" applyBorder="1"/>
    <xf numFmtId="3" fontId="14" fillId="0" borderId="3" xfId="0" applyNumberFormat="1" applyFont="1" applyBorder="1"/>
    <xf numFmtId="0" fontId="14" fillId="0" borderId="6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9" fillId="0" borderId="3" xfId="0" applyFont="1" applyBorder="1"/>
    <xf numFmtId="0" fontId="14" fillId="0" borderId="43" xfId="0" applyFont="1" applyBorder="1" applyAlignment="1">
      <alignment wrapText="1"/>
    </xf>
    <xf numFmtId="0" fontId="14" fillId="0" borderId="63" xfId="0" applyFont="1" applyBorder="1" applyAlignment="1">
      <alignment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0" fontId="14" fillId="0" borderId="6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3" fontId="14" fillId="0" borderId="5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1" xfId="0" applyFont="1" applyBorder="1"/>
    <xf numFmtId="0" fontId="14" fillId="0" borderId="59" xfId="0" applyFont="1" applyBorder="1" applyAlignment="1">
      <alignment wrapText="1"/>
    </xf>
    <xf numFmtId="3" fontId="14" fillId="0" borderId="23" xfId="0" applyNumberFormat="1" applyFont="1" applyBorder="1"/>
    <xf numFmtId="3" fontId="14" fillId="0" borderId="52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/>
    <xf numFmtId="0" fontId="14" fillId="0" borderId="52" xfId="0" applyFont="1" applyBorder="1"/>
    <xf numFmtId="0" fontId="19" fillId="0" borderId="25" xfId="0" applyFont="1" applyBorder="1"/>
    <xf numFmtId="0" fontId="14" fillId="0" borderId="25" xfId="0" applyFont="1" applyBorder="1"/>
    <xf numFmtId="0" fontId="14" fillId="0" borderId="12" xfId="0" applyFont="1" applyBorder="1" applyAlignment="1">
      <alignment wrapText="1"/>
    </xf>
    <xf numFmtId="3" fontId="14" fillId="0" borderId="53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0" borderId="34" xfId="0" applyFont="1" applyBorder="1"/>
    <xf numFmtId="0" fontId="14" fillId="0" borderId="6" xfId="0" applyFont="1" applyBorder="1"/>
    <xf numFmtId="0" fontId="14" fillId="0" borderId="48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0" fontId="14" fillId="0" borderId="66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47" xfId="0" applyFont="1" applyBorder="1"/>
    <xf numFmtId="0" fontId="14" fillId="0" borderId="38" xfId="0" applyFont="1" applyBorder="1"/>
    <xf numFmtId="0" fontId="14" fillId="0" borderId="31" xfId="0" applyFont="1" applyBorder="1" applyAlignment="1">
      <alignment wrapText="1"/>
    </xf>
    <xf numFmtId="3" fontId="14" fillId="0" borderId="25" xfId="0" applyNumberFormat="1" applyFont="1" applyBorder="1"/>
    <xf numFmtId="0" fontId="14" fillId="0" borderId="17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3" fontId="14" fillId="0" borderId="4" xfId="0" applyNumberFormat="1" applyFont="1" applyBorder="1"/>
    <xf numFmtId="3" fontId="14" fillId="0" borderId="6" xfId="0" applyNumberFormat="1" applyFont="1" applyBorder="1"/>
    <xf numFmtId="0" fontId="14" fillId="0" borderId="6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49" fontId="14" fillId="0" borderId="24" xfId="0" applyNumberFormat="1" applyFont="1" applyBorder="1" applyAlignment="1">
      <alignment vertical="center" wrapText="1"/>
    </xf>
    <xf numFmtId="3" fontId="14" fillId="0" borderId="37" xfId="0" applyNumberFormat="1" applyFont="1" applyBorder="1"/>
    <xf numFmtId="0" fontId="14" fillId="0" borderId="48" xfId="0" applyFont="1" applyBorder="1"/>
    <xf numFmtId="0" fontId="14" fillId="0" borderId="31" xfId="0" applyFont="1" applyBorder="1"/>
    <xf numFmtId="0" fontId="14" fillId="0" borderId="23" xfId="0" applyFont="1" applyBorder="1" applyAlignment="1">
      <alignment wrapText="1"/>
    </xf>
    <xf numFmtId="0" fontId="14" fillId="0" borderId="43" xfId="0" applyFont="1" applyBorder="1"/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30" xfId="0" applyFont="1" applyBorder="1"/>
    <xf numFmtId="0" fontId="14" fillId="0" borderId="33" xfId="0" applyFont="1" applyBorder="1"/>
    <xf numFmtId="0" fontId="14" fillId="0" borderId="8" xfId="0" applyFont="1" applyBorder="1"/>
    <xf numFmtId="0" fontId="14" fillId="0" borderId="59" xfId="0" applyFont="1" applyBorder="1"/>
    <xf numFmtId="49" fontId="14" fillId="0" borderId="24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/>
    </xf>
    <xf numFmtId="0" fontId="14" fillId="0" borderId="53" xfId="0" applyFont="1" applyBorder="1"/>
    <xf numFmtId="0" fontId="14" fillId="0" borderId="63" xfId="0" applyFont="1" applyBorder="1"/>
    <xf numFmtId="49" fontId="14" fillId="0" borderId="2" xfId="0" applyNumberFormat="1" applyFont="1" applyBorder="1" applyAlignment="1">
      <alignment horizontal="left" vertical="center"/>
    </xf>
    <xf numFmtId="3" fontId="14" fillId="0" borderId="34" xfId="0" applyNumberFormat="1" applyFont="1" applyBorder="1"/>
    <xf numFmtId="0" fontId="14" fillId="0" borderId="12" xfId="0" applyFont="1" applyBorder="1"/>
    <xf numFmtId="3" fontId="14" fillId="0" borderId="38" xfId="0" applyNumberFormat="1" applyFont="1" applyBorder="1"/>
    <xf numFmtId="0" fontId="14" fillId="0" borderId="1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3" fontId="14" fillId="0" borderId="20" xfId="0" applyNumberFormat="1" applyFont="1" applyBorder="1"/>
    <xf numFmtId="0" fontId="14" fillId="0" borderId="20" xfId="0" applyFont="1" applyBorder="1"/>
    <xf numFmtId="0" fontId="14" fillId="0" borderId="22" xfId="0" applyFont="1" applyBorder="1"/>
    <xf numFmtId="0" fontId="14" fillId="0" borderId="21" xfId="0" applyFont="1" applyBorder="1"/>
    <xf numFmtId="0" fontId="14" fillId="0" borderId="57" xfId="0" applyFont="1" applyBorder="1"/>
    <xf numFmtId="0" fontId="14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/>
    <xf numFmtId="3" fontId="3" fillId="0" borderId="51" xfId="0" applyNumberFormat="1" applyFont="1" applyBorder="1"/>
    <xf numFmtId="0" fontId="3" fillId="0" borderId="59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59" xfId="0" applyFont="1" applyBorder="1" applyAlignment="1">
      <alignment wrapText="1"/>
    </xf>
    <xf numFmtId="3" fontId="3" fillId="0" borderId="23" xfId="0" applyNumberFormat="1" applyFont="1" applyBorder="1"/>
    <xf numFmtId="3" fontId="3" fillId="0" borderId="52" xfId="0" applyNumberFormat="1" applyFont="1" applyBorder="1"/>
    <xf numFmtId="49" fontId="3" fillId="0" borderId="18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3" fillId="0" borderId="63" xfId="0" applyFont="1" applyBorder="1" applyAlignment="1">
      <alignment wrapText="1"/>
    </xf>
    <xf numFmtId="3" fontId="3" fillId="0" borderId="17" xfId="0" applyNumberFormat="1" applyFont="1" applyBorder="1"/>
    <xf numFmtId="3" fontId="3" fillId="0" borderId="53" xfId="0" applyNumberFormat="1" applyFont="1" applyBorder="1"/>
    <xf numFmtId="49" fontId="3" fillId="0" borderId="2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3" fontId="3" fillId="0" borderId="4" xfId="0" applyNumberFormat="1" applyFont="1" applyBorder="1"/>
    <xf numFmtId="3" fontId="3" fillId="0" borderId="34" xfId="0" applyNumberFormat="1" applyFont="1" applyBorder="1"/>
    <xf numFmtId="0" fontId="3" fillId="0" borderId="35" xfId="0" applyFont="1" applyBorder="1" applyAlignment="1">
      <alignment vertical="center" wrapText="1"/>
    </xf>
    <xf numFmtId="0" fontId="3" fillId="0" borderId="42" xfId="0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22" xfId="0" applyFont="1" applyBorder="1"/>
    <xf numFmtId="0" fontId="3" fillId="0" borderId="10" xfId="0" applyFont="1" applyBorder="1" applyAlignment="1">
      <alignment wrapText="1"/>
    </xf>
    <xf numFmtId="3" fontId="3" fillId="0" borderId="30" xfId="0" applyNumberFormat="1" applyFont="1" applyBorder="1"/>
    <xf numFmtId="3" fontId="3" fillId="0" borderId="3" xfId="0" applyNumberFormat="1" applyFont="1" applyBorder="1"/>
    <xf numFmtId="3" fontId="3" fillId="0" borderId="25" xfId="0" applyNumberFormat="1" applyFont="1" applyBorder="1"/>
    <xf numFmtId="3" fontId="3" fillId="0" borderId="6" xfId="0" applyNumberFormat="1" applyFont="1" applyBorder="1"/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49" fontId="3" fillId="0" borderId="45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0" borderId="19" xfId="0" applyNumberFormat="1" applyFont="1" applyBorder="1"/>
    <xf numFmtId="0" fontId="3" fillId="0" borderId="49" xfId="0" applyFont="1" applyBorder="1" applyAlignment="1">
      <alignment wrapText="1"/>
    </xf>
    <xf numFmtId="49" fontId="4" fillId="0" borderId="49" xfId="0" applyNumberFormat="1" applyFont="1" applyBorder="1" applyAlignment="1">
      <alignment vertical="center"/>
    </xf>
    <xf numFmtId="0" fontId="3" fillId="0" borderId="27" xfId="0" applyFont="1" applyBorder="1" applyAlignment="1">
      <alignment wrapText="1"/>
    </xf>
    <xf numFmtId="49" fontId="4" fillId="0" borderId="0" xfId="0" applyNumberFormat="1" applyFont="1"/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49" fontId="14" fillId="0" borderId="45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3" fontId="3" fillId="0" borderId="44" xfId="0" applyNumberFormat="1" applyFont="1" applyBorder="1"/>
    <xf numFmtId="3" fontId="3" fillId="0" borderId="33" xfId="0" applyNumberFormat="1" applyFont="1" applyBorder="1"/>
    <xf numFmtId="3" fontId="3" fillId="0" borderId="38" xfId="0" applyNumberFormat="1" applyFont="1" applyBorder="1"/>
    <xf numFmtId="3" fontId="14" fillId="0" borderId="44" xfId="0" applyNumberFormat="1" applyFont="1" applyBorder="1"/>
    <xf numFmtId="3" fontId="14" fillId="0" borderId="46" xfId="0" applyNumberFormat="1" applyFont="1" applyBorder="1"/>
    <xf numFmtId="0" fontId="14" fillId="0" borderId="44" xfId="0" applyFont="1" applyBorder="1"/>
    <xf numFmtId="0" fontId="14" fillId="0" borderId="46" xfId="0" applyFont="1" applyBorder="1"/>
    <xf numFmtId="0" fontId="14" fillId="0" borderId="45" xfId="0" applyFont="1" applyBorder="1"/>
    <xf numFmtId="0" fontId="14" fillId="0" borderId="16" xfId="0" applyFont="1" applyBorder="1"/>
    <xf numFmtId="49" fontId="14" fillId="0" borderId="45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0" fontId="14" fillId="0" borderId="1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3" fontId="14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vertical="center" wrapText="1"/>
    </xf>
    <xf numFmtId="49" fontId="3" fillId="0" borderId="42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vertical="center" wrapText="1"/>
    </xf>
    <xf numFmtId="0" fontId="14" fillId="0" borderId="61" xfId="0" applyFont="1" applyBorder="1"/>
    <xf numFmtId="0" fontId="14" fillId="0" borderId="30" xfId="0" applyFont="1" applyBorder="1" applyAlignment="1">
      <alignment wrapText="1"/>
    </xf>
    <xf numFmtId="3" fontId="14" fillId="0" borderId="68" xfId="0" applyNumberFormat="1" applyFont="1" applyBorder="1"/>
    <xf numFmtId="0" fontId="14" fillId="0" borderId="66" xfId="0" applyFont="1" applyBorder="1"/>
    <xf numFmtId="0" fontId="14" fillId="0" borderId="68" xfId="0" applyFont="1" applyBorder="1"/>
    <xf numFmtId="0" fontId="14" fillId="0" borderId="64" xfId="0" applyFont="1" applyBorder="1"/>
    <xf numFmtId="0" fontId="14" fillId="0" borderId="57" xfId="0" applyFont="1" applyBorder="1" applyAlignment="1">
      <alignment wrapText="1"/>
    </xf>
    <xf numFmtId="3" fontId="14" fillId="0" borderId="55" xfId="0" applyNumberFormat="1" applyFont="1" applyBorder="1"/>
    <xf numFmtId="0" fontId="14" fillId="0" borderId="70" xfId="0" applyFont="1" applyBorder="1"/>
    <xf numFmtId="0" fontId="14" fillId="0" borderId="55" xfId="0" applyFont="1" applyBorder="1"/>
    <xf numFmtId="0" fontId="14" fillId="0" borderId="20" xfId="0" applyFont="1" applyBorder="1" applyAlignment="1">
      <alignment wrapText="1"/>
    </xf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3" fontId="3" fillId="0" borderId="46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72" xfId="0" applyFont="1" applyBorder="1"/>
    <xf numFmtId="0" fontId="9" fillId="0" borderId="69" xfId="0" applyFont="1" applyBorder="1" applyAlignment="1">
      <alignment horizontal="center"/>
    </xf>
    <xf numFmtId="0" fontId="4" fillId="0" borderId="58" xfId="0" applyFont="1" applyBorder="1"/>
    <xf numFmtId="9" fontId="4" fillId="0" borderId="73" xfId="2" applyFont="1" applyFill="1" applyBorder="1" applyAlignment="1" applyProtection="1">
      <alignment horizontal="center"/>
    </xf>
    <xf numFmtId="0" fontId="4" fillId="3" borderId="58" xfId="0" applyFont="1" applyFill="1" applyBorder="1"/>
    <xf numFmtId="0" fontId="0" fillId="3" borderId="0" xfId="0" applyFill="1"/>
    <xf numFmtId="9" fontId="4" fillId="3" borderId="73" xfId="2" applyFont="1" applyFill="1" applyBorder="1" applyAlignment="1" applyProtection="1">
      <alignment horizontal="center"/>
    </xf>
    <xf numFmtId="0" fontId="4" fillId="4" borderId="58" xfId="0" applyFont="1" applyFill="1" applyBorder="1"/>
    <xf numFmtId="0" fontId="0" fillId="4" borderId="0" xfId="0" applyFill="1"/>
    <xf numFmtId="9" fontId="4" fillId="4" borderId="73" xfId="2" applyFont="1" applyFill="1" applyBorder="1" applyAlignment="1" applyProtection="1">
      <alignment horizontal="center"/>
    </xf>
    <xf numFmtId="0" fontId="4" fillId="4" borderId="68" xfId="0" applyFont="1" applyFill="1" applyBorder="1"/>
    <xf numFmtId="0" fontId="0" fillId="4" borderId="71" xfId="0" applyFill="1" applyBorder="1"/>
    <xf numFmtId="9" fontId="4" fillId="4" borderId="66" xfId="2" applyFont="1" applyFill="1" applyBorder="1" applyAlignment="1" applyProtection="1">
      <alignment horizontal="center"/>
    </xf>
    <xf numFmtId="0" fontId="10" fillId="0" borderId="0" xfId="1" applyFont="1" applyProtection="1"/>
    <xf numFmtId="0" fontId="25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14" fillId="0" borderId="4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35" xfId="0" applyFont="1" applyBorder="1"/>
    <xf numFmtId="0" fontId="3" fillId="0" borderId="36" xfId="0" applyFont="1" applyBorder="1"/>
    <xf numFmtId="0" fontId="3" fillId="0" borderId="35" xfId="0" applyFont="1" applyBorder="1" applyAlignment="1">
      <alignment vertical="center"/>
    </xf>
    <xf numFmtId="49" fontId="4" fillId="0" borderId="42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/>
    </xf>
    <xf numFmtId="0" fontId="3" fillId="0" borderId="54" xfId="0" applyFont="1" applyBorder="1"/>
    <xf numFmtId="0" fontId="4" fillId="0" borderId="35" xfId="0" applyFont="1" applyBorder="1"/>
    <xf numFmtId="0" fontId="4" fillId="0" borderId="54" xfId="0" applyFont="1" applyBorder="1"/>
    <xf numFmtId="49" fontId="14" fillId="0" borderId="2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14" fillId="0" borderId="11" xfId="0" applyFont="1" applyBorder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3" fillId="0" borderId="15" xfId="0" applyFont="1" applyBorder="1" applyAlignment="1">
      <alignment wrapText="1"/>
    </xf>
    <xf numFmtId="0" fontId="16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3" fillId="0" borderId="64" xfId="0" applyFont="1" applyBorder="1" applyAlignment="1">
      <alignment wrapText="1"/>
    </xf>
    <xf numFmtId="3" fontId="3" fillId="0" borderId="35" xfId="0" applyNumberFormat="1" applyFont="1" applyBorder="1"/>
    <xf numFmtId="3" fontId="3" fillId="0" borderId="36" xfId="0" applyNumberFormat="1" applyFont="1" applyBorder="1"/>
    <xf numFmtId="3" fontId="3" fillId="0" borderId="54" xfId="0" applyNumberFormat="1" applyFont="1" applyBorder="1"/>
    <xf numFmtId="49" fontId="4" fillId="0" borderId="49" xfId="0" applyNumberFormat="1" applyFont="1" applyBorder="1" applyAlignment="1">
      <alignment vertical="center" wrapText="1"/>
    </xf>
    <xf numFmtId="0" fontId="4" fillId="0" borderId="36" xfId="0" applyFont="1" applyBorder="1"/>
    <xf numFmtId="0" fontId="14" fillId="0" borderId="1" xfId="0" applyFont="1" applyBorder="1" applyAlignment="1">
      <alignment wrapText="1"/>
    </xf>
    <xf numFmtId="0" fontId="26" fillId="0" borderId="59" xfId="0" applyFont="1" applyBorder="1"/>
    <xf numFmtId="0" fontId="14" fillId="0" borderId="37" xfId="0" applyFont="1" applyBorder="1" applyAlignment="1">
      <alignment wrapText="1"/>
    </xf>
    <xf numFmtId="0" fontId="27" fillId="0" borderId="1" xfId="0" applyFont="1" applyBorder="1"/>
    <xf numFmtId="0" fontId="27" fillId="0" borderId="51" xfId="0" applyFont="1" applyBorder="1"/>
    <xf numFmtId="0" fontId="27" fillId="0" borderId="23" xfId="0" applyFont="1" applyBorder="1"/>
    <xf numFmtId="0" fontId="27" fillId="0" borderId="52" xfId="0" applyFont="1" applyBorder="1"/>
    <xf numFmtId="0" fontId="27" fillId="0" borderId="43" xfId="0" applyFont="1" applyBorder="1" applyAlignment="1">
      <alignment wrapText="1"/>
    </xf>
    <xf numFmtId="3" fontId="27" fillId="0" borderId="17" xfId="0" applyNumberFormat="1" applyFont="1" applyBorder="1"/>
    <xf numFmtId="3" fontId="27" fillId="0" borderId="25" xfId="0" applyNumberFormat="1" applyFont="1" applyBorder="1"/>
    <xf numFmtId="0" fontId="27" fillId="0" borderId="17" xfId="0" applyFont="1" applyBorder="1"/>
    <xf numFmtId="0" fontId="27" fillId="0" borderId="19" xfId="0" applyFont="1" applyBorder="1"/>
    <xf numFmtId="0" fontId="27" fillId="0" borderId="23" xfId="0" applyFont="1" applyBorder="1" applyAlignment="1">
      <alignment wrapText="1"/>
    </xf>
    <xf numFmtId="0" fontId="27" fillId="0" borderId="44" xfId="0" applyFont="1" applyBorder="1"/>
    <xf numFmtId="0" fontId="27" fillId="0" borderId="46" xfId="0" applyFont="1" applyBorder="1"/>
    <xf numFmtId="3" fontId="3" fillId="0" borderId="58" xfId="0" applyNumberFormat="1" applyFont="1" applyBorder="1"/>
    <xf numFmtId="0" fontId="27" fillId="0" borderId="14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3" fontId="28" fillId="0" borderId="4" xfId="0" applyNumberFormat="1" applyFont="1" applyBorder="1"/>
    <xf numFmtId="3" fontId="28" fillId="0" borderId="34" xfId="0" applyNumberFormat="1" applyFont="1" applyBorder="1"/>
    <xf numFmtId="0" fontId="28" fillId="0" borderId="4" xfId="0" applyFont="1" applyBorder="1"/>
    <xf numFmtId="0" fontId="28" fillId="0" borderId="6" xfId="0" applyFont="1" applyBorder="1"/>
    <xf numFmtId="0" fontId="28" fillId="0" borderId="34" xfId="0" applyFont="1" applyBorder="1"/>
    <xf numFmtId="0" fontId="16" fillId="0" borderId="1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8" fillId="0" borderId="5" xfId="0" applyFont="1" applyBorder="1"/>
    <xf numFmtId="0" fontId="28" fillId="0" borderId="12" xfId="0" applyFont="1" applyBorder="1"/>
    <xf numFmtId="3" fontId="27" fillId="0" borderId="23" xfId="0" applyNumberFormat="1" applyFont="1" applyBorder="1"/>
    <xf numFmtId="3" fontId="27" fillId="0" borderId="52" xfId="0" applyNumberFormat="1" applyFont="1" applyBorder="1"/>
    <xf numFmtId="0" fontId="27" fillId="0" borderId="31" xfId="0" applyFont="1" applyBorder="1" applyAlignment="1">
      <alignment wrapText="1"/>
    </xf>
    <xf numFmtId="0" fontId="27" fillId="0" borderId="59" xfId="0" applyFont="1" applyBorder="1" applyAlignment="1">
      <alignment wrapText="1"/>
    </xf>
    <xf numFmtId="0" fontId="27" fillId="0" borderId="25" xfId="0" applyFont="1" applyBorder="1"/>
    <xf numFmtId="0" fontId="27" fillId="0" borderId="63" xfId="0" applyFont="1" applyBorder="1" applyAlignment="1">
      <alignment wrapText="1"/>
    </xf>
    <xf numFmtId="0" fontId="27" fillId="0" borderId="3" xfId="0" applyFont="1" applyBorder="1"/>
    <xf numFmtId="0" fontId="27" fillId="0" borderId="4" xfId="0" applyFont="1" applyBorder="1"/>
    <xf numFmtId="0" fontId="27" fillId="0" borderId="6" xfId="0" applyFont="1" applyBorder="1"/>
    <xf numFmtId="0" fontId="28" fillId="0" borderId="37" xfId="0" applyFont="1" applyBorder="1"/>
    <xf numFmtId="0" fontId="28" fillId="0" borderId="68" xfId="0" applyFont="1" applyBorder="1"/>
    <xf numFmtId="0" fontId="28" fillId="0" borderId="23" xfId="0" applyFont="1" applyBorder="1"/>
    <xf numFmtId="0" fontId="28" fillId="0" borderId="52" xfId="0" applyFont="1" applyBorder="1"/>
    <xf numFmtId="0" fontId="28" fillId="0" borderId="17" xfId="0" applyFont="1" applyBorder="1"/>
    <xf numFmtId="0" fontId="28" fillId="0" borderId="53" xfId="0" applyFont="1" applyBorder="1"/>
    <xf numFmtId="0" fontId="14" fillId="0" borderId="31" xfId="0" applyFont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63" xfId="0" applyFont="1" applyBorder="1" applyAlignment="1">
      <alignment vertical="center" wrapText="1"/>
    </xf>
    <xf numFmtId="3" fontId="28" fillId="0" borderId="17" xfId="0" applyNumberFormat="1" applyFont="1" applyBorder="1"/>
    <xf numFmtId="3" fontId="28" fillId="0" borderId="53" xfId="0" applyNumberFormat="1" applyFont="1" applyBorder="1"/>
    <xf numFmtId="0" fontId="28" fillId="0" borderId="18" xfId="0" applyFont="1" applyBorder="1"/>
    <xf numFmtId="0" fontId="28" fillId="0" borderId="63" xfId="0" applyFont="1" applyBorder="1"/>
    <xf numFmtId="0" fontId="28" fillId="0" borderId="19" xfId="0" applyFont="1" applyBorder="1"/>
    <xf numFmtId="0" fontId="29" fillId="0" borderId="31" xfId="0" applyFont="1" applyBorder="1" applyAlignment="1">
      <alignment wrapText="1"/>
    </xf>
    <xf numFmtId="0" fontId="29" fillId="0" borderId="14" xfId="0" applyFont="1" applyBorder="1" applyAlignment="1">
      <alignment wrapText="1"/>
    </xf>
    <xf numFmtId="0" fontId="29" fillId="0" borderId="59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3" fontId="27" fillId="0" borderId="4" xfId="0" applyNumberFormat="1" applyFont="1" applyBorder="1"/>
    <xf numFmtId="3" fontId="27" fillId="0" borderId="34" xfId="0" applyNumberFormat="1" applyFont="1" applyBorder="1"/>
    <xf numFmtId="0" fontId="27" fillId="0" borderId="34" xfId="0" applyFont="1" applyBorder="1"/>
    <xf numFmtId="0" fontId="4" fillId="0" borderId="44" xfId="0" applyFont="1" applyBorder="1"/>
    <xf numFmtId="0" fontId="29" fillId="0" borderId="23" xfId="0" applyFont="1" applyBorder="1" applyAlignment="1">
      <alignment wrapText="1"/>
    </xf>
    <xf numFmtId="0" fontId="29" fillId="0" borderId="25" xfId="0" applyFont="1" applyBorder="1"/>
    <xf numFmtId="0" fontId="29" fillId="0" borderId="23" xfId="0" applyFont="1" applyBorder="1"/>
    <xf numFmtId="0" fontId="29" fillId="0" borderId="4" xfId="0" applyFont="1" applyBorder="1"/>
    <xf numFmtId="0" fontId="29" fillId="0" borderId="6" xfId="0" applyFont="1" applyBorder="1"/>
    <xf numFmtId="0" fontId="30" fillId="0" borderId="31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30" fillId="0" borderId="59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3" fontId="28" fillId="0" borderId="23" xfId="0" applyNumberFormat="1" applyFont="1" applyBorder="1"/>
    <xf numFmtId="3" fontId="28" fillId="0" borderId="25" xfId="0" applyNumberFormat="1" applyFont="1" applyBorder="1"/>
    <xf numFmtId="3" fontId="28" fillId="0" borderId="52" xfId="0" applyNumberFormat="1" applyFont="1" applyBorder="1"/>
    <xf numFmtId="0" fontId="30" fillId="0" borderId="24" xfId="0" applyFont="1" applyBorder="1"/>
    <xf numFmtId="0" fontId="30" fillId="0" borderId="23" xfId="0" applyFont="1" applyBorder="1"/>
    <xf numFmtId="0" fontId="30" fillId="0" borderId="25" xfId="0" applyFont="1" applyBorder="1"/>
    <xf numFmtId="0" fontId="30" fillId="0" borderId="4" xfId="0" applyFont="1" applyBorder="1"/>
    <xf numFmtId="0" fontId="30" fillId="0" borderId="6" xfId="0" applyFont="1" applyBorder="1"/>
    <xf numFmtId="0" fontId="30" fillId="0" borderId="52" xfId="0" applyFont="1" applyBorder="1"/>
    <xf numFmtId="0" fontId="30" fillId="0" borderId="34" xfId="0" applyFont="1" applyBorder="1"/>
    <xf numFmtId="0" fontId="30" fillId="0" borderId="5" xfId="0" applyFont="1" applyBorder="1"/>
    <xf numFmtId="0" fontId="30" fillId="0" borderId="59" xfId="0" applyFont="1" applyBorder="1"/>
    <xf numFmtId="0" fontId="30" fillId="0" borderId="12" xfId="0" applyFont="1" applyBorder="1"/>
    <xf numFmtId="0" fontId="30" fillId="0" borderId="23" xfId="0" applyFont="1" applyBorder="1" applyAlignment="1">
      <alignment wrapText="1"/>
    </xf>
    <xf numFmtId="0" fontId="30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4" xfId="0" applyFont="1" applyBorder="1"/>
    <xf numFmtId="0" fontId="1" fillId="0" borderId="12" xfId="0" applyFont="1" applyBorder="1"/>
    <xf numFmtId="0" fontId="1" fillId="0" borderId="48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14" fillId="0" borderId="69" xfId="0" applyFont="1" applyBorder="1"/>
    <xf numFmtId="0" fontId="28" fillId="0" borderId="62" xfId="0" applyFont="1" applyBorder="1"/>
    <xf numFmtId="0" fontId="28" fillId="0" borderId="25" xfId="0" applyFont="1" applyBorder="1"/>
    <xf numFmtId="0" fontId="28" fillId="0" borderId="23" xfId="0" applyFont="1" applyBorder="1" applyAlignment="1">
      <alignment wrapText="1"/>
    </xf>
    <xf numFmtId="0" fontId="28" fillId="0" borderId="1" xfId="0" applyFont="1" applyBorder="1"/>
    <xf numFmtId="49" fontId="28" fillId="0" borderId="24" xfId="0" applyNumberFormat="1" applyFont="1" applyBorder="1" applyAlignment="1">
      <alignment vertical="center" wrapText="1"/>
    </xf>
    <xf numFmtId="0" fontId="14" fillId="0" borderId="45" xfId="0" applyFont="1" applyBorder="1" applyAlignment="1">
      <alignment wrapText="1"/>
    </xf>
    <xf numFmtId="3" fontId="27" fillId="0" borderId="1" xfId="0" applyNumberFormat="1" applyFont="1" applyBorder="1"/>
    <xf numFmtId="3" fontId="27" fillId="0" borderId="51" xfId="0" applyNumberFormat="1" applyFont="1" applyBorder="1"/>
    <xf numFmtId="3" fontId="28" fillId="0" borderId="1" xfId="0" applyNumberFormat="1" applyFont="1" applyBorder="1"/>
    <xf numFmtId="3" fontId="28" fillId="0" borderId="3" xfId="0" applyNumberFormat="1" applyFont="1" applyBorder="1"/>
    <xf numFmtId="0" fontId="1" fillId="0" borderId="43" xfId="0" applyFont="1" applyBorder="1" applyAlignment="1">
      <alignment wrapText="1"/>
    </xf>
    <xf numFmtId="0" fontId="1" fillId="0" borderId="63" xfId="0" applyFont="1" applyBorder="1" applyAlignment="1">
      <alignment wrapText="1"/>
    </xf>
    <xf numFmtId="3" fontId="28" fillId="0" borderId="19" xfId="0" applyNumberFormat="1" applyFont="1" applyBorder="1"/>
    <xf numFmtId="0" fontId="28" fillId="0" borderId="4" xfId="0" applyFont="1" applyBorder="1" applyAlignment="1">
      <alignment wrapText="1"/>
    </xf>
    <xf numFmtId="49" fontId="14" fillId="0" borderId="5" xfId="0" applyNumberFormat="1" applyFont="1" applyBorder="1" applyAlignment="1">
      <alignment horizontal="left" vertical="center" wrapText="1"/>
    </xf>
    <xf numFmtId="0" fontId="28" fillId="0" borderId="3" xfId="0" applyFont="1" applyBorder="1"/>
    <xf numFmtId="0" fontId="14" fillId="0" borderId="4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45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14" fillId="0" borderId="51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1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49" fontId="14" fillId="0" borderId="32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wrapText="1"/>
    </xf>
    <xf numFmtId="0" fontId="27" fillId="0" borderId="8" xfId="0" applyFont="1" applyBorder="1" applyAlignment="1">
      <alignment wrapText="1"/>
    </xf>
    <xf numFmtId="3" fontId="3" fillId="0" borderId="37" xfId="0" applyNumberFormat="1" applyFont="1" applyBorder="1"/>
    <xf numFmtId="3" fontId="3" fillId="0" borderId="68" xfId="0" applyNumberFormat="1" applyFont="1" applyBorder="1"/>
    <xf numFmtId="0" fontId="3" fillId="0" borderId="68" xfId="0" applyFont="1" applyBorder="1"/>
    <xf numFmtId="0" fontId="27" fillId="0" borderId="1" xfId="0" applyFont="1" applyBorder="1" applyAlignment="1">
      <alignment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31" workbookViewId="0">
      <selection sqref="A1:XFD104857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508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509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510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511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241" t="s">
        <v>513</v>
      </c>
      <c r="B10" s="242" t="s">
        <v>514</v>
      </c>
      <c r="C10" s="243" t="s">
        <v>515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244" t="s">
        <v>516</v>
      </c>
      <c r="B11" s="2" t="s">
        <v>517</v>
      </c>
      <c r="C11" s="245" t="s">
        <v>518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246" t="s">
        <v>519</v>
      </c>
      <c r="B12" s="247" t="s">
        <v>520</v>
      </c>
      <c r="C12" s="248" t="s">
        <v>521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246" t="s">
        <v>522</v>
      </c>
      <c r="B13" s="247" t="s">
        <v>520</v>
      </c>
      <c r="C13" s="248" t="s">
        <v>521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246" t="s">
        <v>523</v>
      </c>
      <c r="B14" s="247" t="s">
        <v>520</v>
      </c>
      <c r="C14" s="248" t="s">
        <v>521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246" t="s">
        <v>524</v>
      </c>
      <c r="B15" s="247" t="s">
        <v>520</v>
      </c>
      <c r="C15" s="248" t="s">
        <v>521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246" t="s">
        <v>525</v>
      </c>
      <c r="B16" s="247" t="s">
        <v>520</v>
      </c>
      <c r="C16" s="248" t="s">
        <v>521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249" t="s">
        <v>526</v>
      </c>
      <c r="B17" s="250" t="s">
        <v>527</v>
      </c>
      <c r="C17" s="251" t="s">
        <v>528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249" t="s">
        <v>529</v>
      </c>
      <c r="B18" s="250" t="s">
        <v>527</v>
      </c>
      <c r="C18" s="251" t="s">
        <v>528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249" t="s">
        <v>62</v>
      </c>
      <c r="B19" s="250" t="s">
        <v>527</v>
      </c>
      <c r="C19" s="251" t="s">
        <v>528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249" t="s">
        <v>530</v>
      </c>
      <c r="B20" s="250" t="s">
        <v>527</v>
      </c>
      <c r="C20" s="251" t="s">
        <v>528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249" t="s">
        <v>531</v>
      </c>
      <c r="B21" s="250" t="s">
        <v>527</v>
      </c>
      <c r="C21" s="251" t="s">
        <v>528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249" t="s">
        <v>532</v>
      </c>
      <c r="B22" s="250" t="s">
        <v>527</v>
      </c>
      <c r="C22" s="251" t="s">
        <v>528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249" t="s">
        <v>533</v>
      </c>
      <c r="B23" s="250" t="s">
        <v>527</v>
      </c>
      <c r="C23" s="251" t="s">
        <v>528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252" t="s">
        <v>534</v>
      </c>
      <c r="B24" s="253" t="s">
        <v>527</v>
      </c>
      <c r="C24" s="254" t="s">
        <v>528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535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536</v>
      </c>
    </row>
    <row r="35" spans="1:7" x14ac:dyDescent="0.3">
      <c r="A35" t="s">
        <v>537</v>
      </c>
    </row>
    <row r="37" spans="1:7" x14ac:dyDescent="0.3">
      <c r="A37" s="3" t="s">
        <v>3</v>
      </c>
    </row>
    <row r="38" spans="1:7" x14ac:dyDescent="0.3">
      <c r="A38" t="s">
        <v>538</v>
      </c>
    </row>
    <row r="40" spans="1:7" x14ac:dyDescent="0.3">
      <c r="A40" s="5" t="s">
        <v>4</v>
      </c>
    </row>
    <row r="41" spans="1:7" x14ac:dyDescent="0.3">
      <c r="A41" s="2" t="s">
        <v>539</v>
      </c>
    </row>
    <row r="42" spans="1:7" x14ac:dyDescent="0.3">
      <c r="A42" s="255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256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0"/>
  <sheetViews>
    <sheetView tabSelected="1" topLeftCell="A54" zoomScaleNormal="100" workbookViewId="0">
      <selection activeCell="K56" sqref="K56"/>
    </sheetView>
  </sheetViews>
  <sheetFormatPr defaultColWidth="9.33203125" defaultRowHeight="14.4" x14ac:dyDescent="0.3"/>
  <cols>
    <col min="1" max="1" width="5.33203125" style="2" customWidth="1"/>
    <col min="2" max="2" width="16.6640625" style="2" customWidth="1"/>
    <col min="3" max="3" width="9.6640625" style="2" customWidth="1"/>
    <col min="4" max="4" width="9.88671875" style="199" customWidth="1"/>
    <col min="5" max="5" width="10.44140625" style="199" customWidth="1"/>
    <col min="6" max="6" width="10" style="199" bestFit="1" customWidth="1"/>
    <col min="7" max="7" width="30.6640625" style="2" bestFit="1" customWidth="1"/>
    <col min="8" max="8" width="8.109375" style="2" customWidth="1"/>
    <col min="9" max="9" width="7.6640625" style="2" customWidth="1"/>
    <col min="10" max="10" width="8.44140625" style="2" customWidth="1"/>
    <col min="11" max="11" width="39.44140625" style="2" customWidth="1"/>
    <col min="12" max="12" width="10.88671875" style="2" bestFit="1" customWidth="1"/>
    <col min="13" max="13" width="10.33203125" style="2" customWidth="1"/>
    <col min="14" max="14" width="5" style="2" customWidth="1"/>
    <col min="15" max="15" width="4.88671875" style="2" customWidth="1"/>
    <col min="16" max="16" width="7.6640625" style="2" customWidth="1"/>
    <col min="17" max="17" width="8" style="2" customWidth="1"/>
    <col min="18" max="18" width="10.21875" style="2" customWidth="1"/>
    <col min="19" max="19" width="7.5546875" style="2" customWidth="1"/>
    <col min="20" max="16384" width="9.33203125" style="2"/>
  </cols>
  <sheetData>
    <row r="1" spans="1:19" ht="18.600000000000001" thickBot="1" x14ac:dyDescent="0.4">
      <c r="A1" s="406" t="s">
        <v>352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8"/>
      <c r="S1" s="409"/>
    </row>
    <row r="2" spans="1:19" ht="72.599999999999994" customHeight="1" x14ac:dyDescent="0.3">
      <c r="A2" s="410" t="s">
        <v>5</v>
      </c>
      <c r="B2" s="412" t="s">
        <v>6</v>
      </c>
      <c r="C2" s="413"/>
      <c r="D2" s="413"/>
      <c r="E2" s="413"/>
      <c r="F2" s="414"/>
      <c r="G2" s="410" t="s">
        <v>7</v>
      </c>
      <c r="H2" s="418" t="s">
        <v>8</v>
      </c>
      <c r="I2" s="418" t="s">
        <v>311</v>
      </c>
      <c r="J2" s="410" t="s">
        <v>9</v>
      </c>
      <c r="K2" s="410" t="s">
        <v>10</v>
      </c>
      <c r="L2" s="416" t="s">
        <v>413</v>
      </c>
      <c r="M2" s="417"/>
      <c r="N2" s="420" t="s">
        <v>414</v>
      </c>
      <c r="O2" s="421"/>
      <c r="P2" s="402" t="s">
        <v>415</v>
      </c>
      <c r="Q2" s="403"/>
      <c r="R2" s="404" t="s">
        <v>11</v>
      </c>
      <c r="S2" s="405"/>
    </row>
    <row r="3" spans="1:19" ht="167.4" thickBot="1" x14ac:dyDescent="0.35">
      <c r="A3" s="411"/>
      <c r="B3" s="138" t="s">
        <v>12</v>
      </c>
      <c r="C3" s="139" t="s">
        <v>13</v>
      </c>
      <c r="D3" s="140" t="s">
        <v>14</v>
      </c>
      <c r="E3" s="140" t="s">
        <v>15</v>
      </c>
      <c r="F3" s="141" t="s">
        <v>16</v>
      </c>
      <c r="G3" s="415"/>
      <c r="H3" s="419"/>
      <c r="I3" s="419"/>
      <c r="J3" s="411"/>
      <c r="K3" s="415"/>
      <c r="L3" s="142" t="s">
        <v>17</v>
      </c>
      <c r="M3" s="143" t="s">
        <v>18</v>
      </c>
      <c r="N3" s="144" t="s">
        <v>312</v>
      </c>
      <c r="O3" s="145" t="s">
        <v>313</v>
      </c>
      <c r="P3" s="146" t="s">
        <v>416</v>
      </c>
      <c r="Q3" s="147" t="s">
        <v>417</v>
      </c>
      <c r="R3" s="144" t="s">
        <v>19</v>
      </c>
      <c r="S3" s="145" t="s">
        <v>20</v>
      </c>
    </row>
    <row r="4" spans="1:19" ht="14.4" customHeight="1" x14ac:dyDescent="0.3">
      <c r="A4" s="148">
        <v>1</v>
      </c>
      <c r="B4" s="422" t="s">
        <v>59</v>
      </c>
      <c r="C4" s="424" t="s">
        <v>60</v>
      </c>
      <c r="D4" s="426" t="s">
        <v>356</v>
      </c>
      <c r="E4" s="466" t="s">
        <v>395</v>
      </c>
      <c r="F4" s="471">
        <v>600098621</v>
      </c>
      <c r="G4" s="149" t="s">
        <v>61</v>
      </c>
      <c r="H4" s="430" t="s">
        <v>62</v>
      </c>
      <c r="I4" s="430" t="s">
        <v>63</v>
      </c>
      <c r="J4" s="436" t="s">
        <v>63</v>
      </c>
      <c r="K4" s="150" t="s">
        <v>61</v>
      </c>
      <c r="L4" s="151">
        <v>300000</v>
      </c>
      <c r="M4" s="152">
        <f>L4*0.85</f>
        <v>255000</v>
      </c>
      <c r="N4" s="7">
        <v>2022</v>
      </c>
      <c r="O4" s="295">
        <v>2024</v>
      </c>
      <c r="P4" s="7"/>
      <c r="Q4" s="6"/>
      <c r="R4" s="7" t="s">
        <v>65</v>
      </c>
      <c r="S4" s="8" t="s">
        <v>64</v>
      </c>
    </row>
    <row r="5" spans="1:19" x14ac:dyDescent="0.3">
      <c r="A5" s="153">
        <f>A4+1</f>
        <v>2</v>
      </c>
      <c r="B5" s="458"/>
      <c r="C5" s="459"/>
      <c r="D5" s="439"/>
      <c r="E5" s="467"/>
      <c r="F5" s="472"/>
      <c r="G5" s="154" t="s">
        <v>66</v>
      </c>
      <c r="H5" s="431"/>
      <c r="I5" s="431"/>
      <c r="J5" s="437"/>
      <c r="K5" s="155" t="s">
        <v>66</v>
      </c>
      <c r="L5" s="320">
        <v>4000000</v>
      </c>
      <c r="M5" s="321">
        <f>L5*0.85</f>
        <v>3400000</v>
      </c>
      <c r="N5" s="10">
        <v>2022</v>
      </c>
      <c r="O5" s="297">
        <v>2025</v>
      </c>
      <c r="P5" s="10"/>
      <c r="Q5" s="9"/>
      <c r="R5" s="10" t="s">
        <v>65</v>
      </c>
      <c r="S5" s="11" t="s">
        <v>64</v>
      </c>
    </row>
    <row r="6" spans="1:19" x14ac:dyDescent="0.3">
      <c r="A6" s="153">
        <f t="shared" ref="A6:A71" si="0">A5+1</f>
        <v>3</v>
      </c>
      <c r="B6" s="458"/>
      <c r="C6" s="459"/>
      <c r="D6" s="439"/>
      <c r="E6" s="467"/>
      <c r="F6" s="472"/>
      <c r="G6" s="154" t="s">
        <v>67</v>
      </c>
      <c r="H6" s="431"/>
      <c r="I6" s="431"/>
      <c r="J6" s="437"/>
      <c r="K6" s="155" t="s">
        <v>67</v>
      </c>
      <c r="L6" s="156">
        <v>200000</v>
      </c>
      <c r="M6" s="157">
        <f t="shared" ref="M6:M81" si="1">L6*0.85</f>
        <v>170000</v>
      </c>
      <c r="N6" s="10">
        <v>2021</v>
      </c>
      <c r="O6" s="297">
        <v>2024</v>
      </c>
      <c r="P6" s="10"/>
      <c r="Q6" s="9"/>
      <c r="R6" s="10" t="s">
        <v>65</v>
      </c>
      <c r="S6" s="11" t="s">
        <v>64</v>
      </c>
    </row>
    <row r="7" spans="1:19" x14ac:dyDescent="0.3">
      <c r="A7" s="153">
        <f t="shared" si="0"/>
        <v>4</v>
      </c>
      <c r="B7" s="458"/>
      <c r="C7" s="459"/>
      <c r="D7" s="439"/>
      <c r="E7" s="467"/>
      <c r="F7" s="472"/>
      <c r="G7" s="154" t="s">
        <v>68</v>
      </c>
      <c r="H7" s="431"/>
      <c r="I7" s="431"/>
      <c r="J7" s="437"/>
      <c r="K7" s="155" t="s">
        <v>68</v>
      </c>
      <c r="L7" s="156">
        <v>150000</v>
      </c>
      <c r="M7" s="157">
        <f t="shared" si="1"/>
        <v>127500</v>
      </c>
      <c r="N7" s="10">
        <v>2021</v>
      </c>
      <c r="O7" s="297">
        <v>2024</v>
      </c>
      <c r="P7" s="10"/>
      <c r="Q7" s="9"/>
      <c r="R7" s="10" t="s">
        <v>65</v>
      </c>
      <c r="S7" s="11" t="s">
        <v>64</v>
      </c>
    </row>
    <row r="8" spans="1:19" x14ac:dyDescent="0.3">
      <c r="A8" s="153">
        <f t="shared" si="0"/>
        <v>5</v>
      </c>
      <c r="B8" s="458"/>
      <c r="C8" s="459"/>
      <c r="D8" s="439"/>
      <c r="E8" s="467"/>
      <c r="F8" s="472"/>
      <c r="G8" s="154" t="s">
        <v>69</v>
      </c>
      <c r="H8" s="431"/>
      <c r="I8" s="431"/>
      <c r="J8" s="437"/>
      <c r="K8" s="155" t="s">
        <v>69</v>
      </c>
      <c r="L8" s="156">
        <v>150000</v>
      </c>
      <c r="M8" s="157">
        <f t="shared" si="1"/>
        <v>127500</v>
      </c>
      <c r="N8" s="10">
        <v>2021</v>
      </c>
      <c r="O8" s="297">
        <v>2024</v>
      </c>
      <c r="P8" s="10"/>
      <c r="Q8" s="9"/>
      <c r="R8" s="10" t="s">
        <v>65</v>
      </c>
      <c r="S8" s="11" t="s">
        <v>64</v>
      </c>
    </row>
    <row r="9" spans="1:19" x14ac:dyDescent="0.3">
      <c r="A9" s="153">
        <f t="shared" si="0"/>
        <v>6</v>
      </c>
      <c r="B9" s="458"/>
      <c r="C9" s="459"/>
      <c r="D9" s="439"/>
      <c r="E9" s="467"/>
      <c r="F9" s="472"/>
      <c r="G9" s="154" t="s">
        <v>70</v>
      </c>
      <c r="H9" s="431"/>
      <c r="I9" s="431"/>
      <c r="J9" s="437"/>
      <c r="K9" s="155" t="s">
        <v>70</v>
      </c>
      <c r="L9" s="156">
        <v>150000</v>
      </c>
      <c r="M9" s="157">
        <f t="shared" si="1"/>
        <v>127500</v>
      </c>
      <c r="N9" s="10">
        <v>2021</v>
      </c>
      <c r="O9" s="297">
        <v>2025</v>
      </c>
      <c r="P9" s="10"/>
      <c r="Q9" s="9"/>
      <c r="R9" s="10" t="s">
        <v>65</v>
      </c>
      <c r="S9" s="11" t="s">
        <v>64</v>
      </c>
    </row>
    <row r="10" spans="1:19" x14ac:dyDescent="0.3">
      <c r="A10" s="153">
        <f t="shared" si="0"/>
        <v>7</v>
      </c>
      <c r="B10" s="458"/>
      <c r="C10" s="459"/>
      <c r="D10" s="439"/>
      <c r="E10" s="467"/>
      <c r="F10" s="472"/>
      <c r="G10" s="322" t="s">
        <v>593</v>
      </c>
      <c r="H10" s="431"/>
      <c r="I10" s="431"/>
      <c r="J10" s="437"/>
      <c r="K10" s="323" t="s">
        <v>594</v>
      </c>
      <c r="L10" s="320">
        <v>400000</v>
      </c>
      <c r="M10" s="321">
        <f t="shared" si="1"/>
        <v>340000</v>
      </c>
      <c r="N10" s="296">
        <v>2023</v>
      </c>
      <c r="O10" s="297">
        <v>2024</v>
      </c>
      <c r="P10" s="10"/>
      <c r="Q10" s="9"/>
      <c r="R10" s="296" t="s">
        <v>65</v>
      </c>
      <c r="S10" s="324" t="s">
        <v>64</v>
      </c>
    </row>
    <row r="11" spans="1:19" ht="27.6" x14ac:dyDescent="0.3">
      <c r="A11" s="153">
        <f t="shared" si="0"/>
        <v>8</v>
      </c>
      <c r="B11" s="458"/>
      <c r="C11" s="459"/>
      <c r="D11" s="439"/>
      <c r="E11" s="467"/>
      <c r="F11" s="472"/>
      <c r="G11" s="154" t="s">
        <v>71</v>
      </c>
      <c r="H11" s="431"/>
      <c r="I11" s="431"/>
      <c r="J11" s="437"/>
      <c r="K11" s="155" t="s">
        <v>71</v>
      </c>
      <c r="L11" s="156">
        <v>150000</v>
      </c>
      <c r="M11" s="157">
        <f t="shared" si="1"/>
        <v>127500</v>
      </c>
      <c r="N11" s="10">
        <v>2021</v>
      </c>
      <c r="O11" s="9">
        <v>2024</v>
      </c>
      <c r="P11" s="10"/>
      <c r="Q11" s="9"/>
      <c r="R11" s="10" t="s">
        <v>65</v>
      </c>
      <c r="S11" s="11" t="s">
        <v>64</v>
      </c>
    </row>
    <row r="12" spans="1:19" ht="29.4" customHeight="1" thickBot="1" x14ac:dyDescent="0.35">
      <c r="A12" s="153">
        <f t="shared" si="0"/>
        <v>9</v>
      </c>
      <c r="B12" s="468"/>
      <c r="C12" s="469"/>
      <c r="D12" s="470"/>
      <c r="E12" s="158" t="s">
        <v>396</v>
      </c>
      <c r="F12" s="473"/>
      <c r="G12" s="159" t="s">
        <v>394</v>
      </c>
      <c r="H12" s="432"/>
      <c r="I12" s="432"/>
      <c r="J12" s="438"/>
      <c r="K12" s="325" t="s">
        <v>595</v>
      </c>
      <c r="L12" s="161">
        <v>450000</v>
      </c>
      <c r="M12" s="162">
        <f t="shared" si="1"/>
        <v>382500</v>
      </c>
      <c r="N12" s="20">
        <v>2022</v>
      </c>
      <c r="O12" s="12">
        <v>2024</v>
      </c>
      <c r="P12" s="20"/>
      <c r="Q12" s="12"/>
      <c r="R12" s="20" t="s">
        <v>65</v>
      </c>
      <c r="S12" s="21" t="s">
        <v>64</v>
      </c>
    </row>
    <row r="13" spans="1:19" ht="27.6" x14ac:dyDescent="0.3">
      <c r="A13" s="153">
        <f t="shared" si="0"/>
        <v>10</v>
      </c>
      <c r="B13" s="422" t="s">
        <v>344</v>
      </c>
      <c r="C13" s="424" t="s">
        <v>60</v>
      </c>
      <c r="D13" s="460" t="s">
        <v>345</v>
      </c>
      <c r="E13" s="163" t="s">
        <v>346</v>
      </c>
      <c r="F13" s="463" t="s">
        <v>347</v>
      </c>
      <c r="G13" s="149" t="s">
        <v>348</v>
      </c>
      <c r="H13" s="430" t="s">
        <v>62</v>
      </c>
      <c r="I13" s="430" t="s">
        <v>63</v>
      </c>
      <c r="J13" s="436" t="s">
        <v>63</v>
      </c>
      <c r="K13" s="150" t="s">
        <v>349</v>
      </c>
      <c r="L13" s="151">
        <v>100000</v>
      </c>
      <c r="M13" s="152">
        <f t="shared" si="1"/>
        <v>85000</v>
      </c>
      <c r="N13" s="7">
        <v>2021</v>
      </c>
      <c r="O13" s="6">
        <v>2024</v>
      </c>
      <c r="P13" s="7"/>
      <c r="Q13" s="6"/>
      <c r="R13" s="7" t="s">
        <v>65</v>
      </c>
      <c r="S13" s="8" t="s">
        <v>64</v>
      </c>
    </row>
    <row r="14" spans="1:19" ht="27.6" x14ac:dyDescent="0.3">
      <c r="A14" s="153">
        <f t="shared" si="0"/>
        <v>11</v>
      </c>
      <c r="B14" s="458"/>
      <c r="C14" s="459"/>
      <c r="D14" s="461"/>
      <c r="E14" s="164" t="s">
        <v>418</v>
      </c>
      <c r="F14" s="464"/>
      <c r="G14" s="154" t="s">
        <v>350</v>
      </c>
      <c r="H14" s="431"/>
      <c r="I14" s="431"/>
      <c r="J14" s="437"/>
      <c r="K14" s="155" t="s">
        <v>351</v>
      </c>
      <c r="L14" s="156">
        <v>50000</v>
      </c>
      <c r="M14" s="157">
        <f t="shared" si="1"/>
        <v>42500</v>
      </c>
      <c r="N14" s="10">
        <v>2021</v>
      </c>
      <c r="O14" s="9">
        <v>2023</v>
      </c>
      <c r="P14" s="10"/>
      <c r="Q14" s="9"/>
      <c r="R14" s="10" t="s">
        <v>65</v>
      </c>
      <c r="S14" s="11" t="s">
        <v>64</v>
      </c>
    </row>
    <row r="15" spans="1:19" ht="15" thickBot="1" x14ac:dyDescent="0.35">
      <c r="A15" s="153">
        <f t="shared" si="0"/>
        <v>12</v>
      </c>
      <c r="B15" s="423"/>
      <c r="C15" s="425"/>
      <c r="D15" s="462"/>
      <c r="E15" s="165" t="s">
        <v>346</v>
      </c>
      <c r="F15" s="465"/>
      <c r="G15" s="166" t="s">
        <v>397</v>
      </c>
      <c r="H15" s="432"/>
      <c r="I15" s="432"/>
      <c r="J15" s="438"/>
      <c r="K15" s="167" t="s">
        <v>398</v>
      </c>
      <c r="L15" s="168">
        <v>25000</v>
      </c>
      <c r="M15" s="169">
        <f t="shared" si="1"/>
        <v>21250</v>
      </c>
      <c r="N15" s="14">
        <v>2022</v>
      </c>
      <c r="O15" s="13">
        <v>2023</v>
      </c>
      <c r="P15" s="14"/>
      <c r="Q15" s="13"/>
      <c r="R15" s="14" t="s">
        <v>65</v>
      </c>
      <c r="S15" s="15" t="s">
        <v>64</v>
      </c>
    </row>
    <row r="16" spans="1:19" ht="55.8" thickBot="1" x14ac:dyDescent="0.35">
      <c r="A16" s="153">
        <f t="shared" si="0"/>
        <v>13</v>
      </c>
      <c r="B16" s="170" t="s">
        <v>420</v>
      </c>
      <c r="C16" s="221" t="s">
        <v>60</v>
      </c>
      <c r="D16" s="222" t="s">
        <v>421</v>
      </c>
      <c r="E16" s="223" t="s">
        <v>422</v>
      </c>
      <c r="F16" s="224" t="s">
        <v>423</v>
      </c>
      <c r="G16" s="180" t="s">
        <v>424</v>
      </c>
      <c r="H16" s="239" t="s">
        <v>62</v>
      </c>
      <c r="I16" s="239" t="s">
        <v>63</v>
      </c>
      <c r="J16" s="240" t="s">
        <v>63</v>
      </c>
      <c r="K16" s="180" t="s">
        <v>425</v>
      </c>
      <c r="L16" s="181">
        <v>75000</v>
      </c>
      <c r="M16" s="205">
        <f t="shared" si="1"/>
        <v>63750</v>
      </c>
      <c r="N16" s="16">
        <v>2022</v>
      </c>
      <c r="O16" s="22">
        <v>2023</v>
      </c>
      <c r="P16" s="16"/>
      <c r="Q16" s="22" t="s">
        <v>85</v>
      </c>
      <c r="R16" s="16" t="s">
        <v>481</v>
      </c>
      <c r="S16" s="22" t="s">
        <v>64</v>
      </c>
    </row>
    <row r="17" spans="1:19" ht="14.4" customHeight="1" x14ac:dyDescent="0.3">
      <c r="A17" s="153">
        <f t="shared" si="0"/>
        <v>14</v>
      </c>
      <c r="B17" s="440" t="s">
        <v>72</v>
      </c>
      <c r="C17" s="449" t="s">
        <v>60</v>
      </c>
      <c r="D17" s="443" t="s">
        <v>341</v>
      </c>
      <c r="E17" s="443">
        <v>107586754</v>
      </c>
      <c r="F17" s="455">
        <v>600098877</v>
      </c>
      <c r="G17" s="149" t="s">
        <v>73</v>
      </c>
      <c r="H17" s="430" t="s">
        <v>62</v>
      </c>
      <c r="I17" s="430" t="s">
        <v>63</v>
      </c>
      <c r="J17" s="436" t="s">
        <v>63</v>
      </c>
      <c r="K17" s="150" t="s">
        <v>73</v>
      </c>
      <c r="L17" s="151">
        <v>50000</v>
      </c>
      <c r="M17" s="152">
        <f t="shared" si="1"/>
        <v>42500</v>
      </c>
      <c r="N17" s="294">
        <v>2024</v>
      </c>
      <c r="O17" s="295">
        <v>2025</v>
      </c>
      <c r="P17" s="7"/>
      <c r="Q17" s="6"/>
      <c r="R17" s="7" t="s">
        <v>65</v>
      </c>
      <c r="S17" s="8" t="s">
        <v>64</v>
      </c>
    </row>
    <row r="18" spans="1:19" ht="27.6" x14ac:dyDescent="0.3">
      <c r="A18" s="153">
        <f t="shared" si="0"/>
        <v>15</v>
      </c>
      <c r="B18" s="441"/>
      <c r="C18" s="450"/>
      <c r="D18" s="444"/>
      <c r="E18" s="444"/>
      <c r="F18" s="456"/>
      <c r="G18" s="154" t="s">
        <v>74</v>
      </c>
      <c r="H18" s="431"/>
      <c r="I18" s="431"/>
      <c r="J18" s="437"/>
      <c r="K18" s="155" t="s">
        <v>74</v>
      </c>
      <c r="L18" s="156">
        <v>150000</v>
      </c>
      <c r="M18" s="157">
        <f t="shared" si="1"/>
        <v>127500</v>
      </c>
      <c r="N18" s="10">
        <v>2022</v>
      </c>
      <c r="O18" s="9">
        <v>2023</v>
      </c>
      <c r="P18" s="10"/>
      <c r="Q18" s="9"/>
      <c r="R18" s="296" t="s">
        <v>481</v>
      </c>
      <c r="S18" s="11" t="s">
        <v>64</v>
      </c>
    </row>
    <row r="19" spans="1:19" ht="28.8" customHeight="1" x14ac:dyDescent="0.3">
      <c r="A19" s="153">
        <f t="shared" si="0"/>
        <v>16</v>
      </c>
      <c r="B19" s="441"/>
      <c r="C19" s="450"/>
      <c r="D19" s="444"/>
      <c r="E19" s="444"/>
      <c r="F19" s="456"/>
      <c r="G19" s="154" t="s">
        <v>547</v>
      </c>
      <c r="H19" s="431"/>
      <c r="I19" s="431"/>
      <c r="J19" s="437"/>
      <c r="K19" s="155" t="s">
        <v>547</v>
      </c>
      <c r="L19" s="156">
        <v>145000</v>
      </c>
      <c r="M19" s="157">
        <f t="shared" si="1"/>
        <v>123250</v>
      </c>
      <c r="N19" s="10">
        <v>2022</v>
      </c>
      <c r="O19" s="297">
        <v>2027</v>
      </c>
      <c r="P19" s="10"/>
      <c r="Q19" s="9"/>
      <c r="R19" s="10" t="s">
        <v>65</v>
      </c>
      <c r="S19" s="11" t="s">
        <v>64</v>
      </c>
    </row>
    <row r="20" spans="1:19" x14ac:dyDescent="0.3">
      <c r="A20" s="153">
        <f t="shared" si="0"/>
        <v>17</v>
      </c>
      <c r="B20" s="441"/>
      <c r="C20" s="450"/>
      <c r="D20" s="444"/>
      <c r="E20" s="444"/>
      <c r="F20" s="456"/>
      <c r="G20" s="154" t="s">
        <v>503</v>
      </c>
      <c r="H20" s="431"/>
      <c r="I20" s="431"/>
      <c r="J20" s="437"/>
      <c r="K20" s="155" t="s">
        <v>503</v>
      </c>
      <c r="L20" s="156">
        <v>75000</v>
      </c>
      <c r="M20" s="157">
        <f t="shared" si="1"/>
        <v>63750</v>
      </c>
      <c r="N20" s="10">
        <v>2023</v>
      </c>
      <c r="O20" s="9">
        <v>2025</v>
      </c>
      <c r="P20" s="10"/>
      <c r="Q20" s="9"/>
      <c r="R20" s="10" t="s">
        <v>65</v>
      </c>
      <c r="S20" s="11" t="s">
        <v>64</v>
      </c>
    </row>
    <row r="21" spans="1:19" ht="15" thickBot="1" x14ac:dyDescent="0.35">
      <c r="A21" s="153">
        <f t="shared" si="0"/>
        <v>18</v>
      </c>
      <c r="B21" s="442"/>
      <c r="C21" s="451"/>
      <c r="D21" s="445"/>
      <c r="E21" s="445"/>
      <c r="F21" s="457"/>
      <c r="G21" s="166" t="s">
        <v>504</v>
      </c>
      <c r="H21" s="432"/>
      <c r="I21" s="432"/>
      <c r="J21" s="438"/>
      <c r="K21" s="167" t="s">
        <v>504</v>
      </c>
      <c r="L21" s="168">
        <v>80000</v>
      </c>
      <c r="M21" s="169">
        <f t="shared" si="1"/>
        <v>68000</v>
      </c>
      <c r="N21" s="14">
        <v>2024</v>
      </c>
      <c r="O21" s="13">
        <v>2025</v>
      </c>
      <c r="P21" s="14"/>
      <c r="Q21" s="13"/>
      <c r="R21" s="20" t="s">
        <v>65</v>
      </c>
      <c r="S21" s="21" t="s">
        <v>64</v>
      </c>
    </row>
    <row r="22" spans="1:19" ht="55.8" thickBot="1" x14ac:dyDescent="0.35">
      <c r="A22" s="153">
        <f t="shared" si="0"/>
        <v>19</v>
      </c>
      <c r="B22" s="170" t="s">
        <v>75</v>
      </c>
      <c r="C22" s="171" t="s">
        <v>60</v>
      </c>
      <c r="D22" s="172">
        <v>72743701</v>
      </c>
      <c r="E22" s="172">
        <v>107586355</v>
      </c>
      <c r="F22" s="173">
        <v>600098915</v>
      </c>
      <c r="G22" s="174" t="s">
        <v>76</v>
      </c>
      <c r="H22" s="175" t="s">
        <v>62</v>
      </c>
      <c r="I22" s="175" t="s">
        <v>63</v>
      </c>
      <c r="J22" s="176" t="s">
        <v>63</v>
      </c>
      <c r="K22" s="174" t="s">
        <v>76</v>
      </c>
      <c r="L22" s="177">
        <v>500000</v>
      </c>
      <c r="M22" s="178">
        <f t="shared" si="1"/>
        <v>425000</v>
      </c>
      <c r="N22" s="26">
        <v>2022</v>
      </c>
      <c r="O22" s="179">
        <v>2023</v>
      </c>
      <c r="P22" s="26"/>
      <c r="Q22" s="27"/>
      <c r="R22" s="266" t="s">
        <v>65</v>
      </c>
      <c r="S22" s="267" t="s">
        <v>64</v>
      </c>
    </row>
    <row r="23" spans="1:19" x14ac:dyDescent="0.3">
      <c r="A23" s="153">
        <f t="shared" si="0"/>
        <v>20</v>
      </c>
      <c r="B23" s="452" t="s">
        <v>77</v>
      </c>
      <c r="C23" s="449" t="s">
        <v>60</v>
      </c>
      <c r="D23" s="443">
        <v>72743794</v>
      </c>
      <c r="E23" s="443">
        <v>107586762</v>
      </c>
      <c r="F23" s="446">
        <v>600098885</v>
      </c>
      <c r="G23" s="180" t="s">
        <v>78</v>
      </c>
      <c r="H23" s="430" t="s">
        <v>62</v>
      </c>
      <c r="I23" s="430" t="s">
        <v>63</v>
      </c>
      <c r="J23" s="433" t="s">
        <v>63</v>
      </c>
      <c r="K23" s="180" t="s">
        <v>78</v>
      </c>
      <c r="L23" s="181">
        <v>5000000</v>
      </c>
      <c r="M23" s="182">
        <f t="shared" si="1"/>
        <v>4250000</v>
      </c>
      <c r="N23" s="16">
        <v>2021</v>
      </c>
      <c r="O23" s="22">
        <v>2024</v>
      </c>
      <c r="P23" s="16"/>
      <c r="Q23" s="17"/>
      <c r="R23" s="18" t="s">
        <v>65</v>
      </c>
      <c r="S23" s="19" t="s">
        <v>64</v>
      </c>
    </row>
    <row r="24" spans="1:19" ht="27.6" x14ac:dyDescent="0.3">
      <c r="A24" s="153">
        <f t="shared" si="0"/>
        <v>21</v>
      </c>
      <c r="B24" s="453"/>
      <c r="C24" s="450"/>
      <c r="D24" s="444"/>
      <c r="E24" s="444"/>
      <c r="F24" s="447"/>
      <c r="G24" s="159" t="s">
        <v>79</v>
      </c>
      <c r="H24" s="431"/>
      <c r="I24" s="431"/>
      <c r="J24" s="434"/>
      <c r="K24" s="159" t="s">
        <v>79</v>
      </c>
      <c r="L24" s="161">
        <v>2000000</v>
      </c>
      <c r="M24" s="183">
        <f t="shared" si="1"/>
        <v>1700000</v>
      </c>
      <c r="N24" s="20">
        <v>2021</v>
      </c>
      <c r="O24" s="21">
        <v>2024</v>
      </c>
      <c r="P24" s="20"/>
      <c r="Q24" s="12"/>
      <c r="R24" s="10" t="s">
        <v>65</v>
      </c>
      <c r="S24" s="11" t="s">
        <v>64</v>
      </c>
    </row>
    <row r="25" spans="1:19" ht="28.2" customHeight="1" thickBot="1" x14ac:dyDescent="0.35">
      <c r="A25" s="153">
        <f t="shared" si="0"/>
        <v>22</v>
      </c>
      <c r="B25" s="454"/>
      <c r="C25" s="451"/>
      <c r="D25" s="445"/>
      <c r="E25" s="445"/>
      <c r="F25" s="448"/>
      <c r="G25" s="159" t="s">
        <v>80</v>
      </c>
      <c r="H25" s="432"/>
      <c r="I25" s="432"/>
      <c r="J25" s="435"/>
      <c r="K25" s="159" t="s">
        <v>419</v>
      </c>
      <c r="L25" s="161">
        <v>2281000</v>
      </c>
      <c r="M25" s="195">
        <f t="shared" si="1"/>
        <v>1938850</v>
      </c>
      <c r="N25" s="20">
        <v>2022</v>
      </c>
      <c r="O25" s="21">
        <v>2022</v>
      </c>
      <c r="P25" s="20"/>
      <c r="Q25" s="12"/>
      <c r="R25" s="263" t="s">
        <v>481</v>
      </c>
      <c r="S25" s="21" t="s">
        <v>64</v>
      </c>
    </row>
    <row r="26" spans="1:19" ht="26.4" customHeight="1" x14ac:dyDescent="0.3">
      <c r="A26" s="153">
        <f t="shared" si="0"/>
        <v>23</v>
      </c>
      <c r="B26" s="440" t="s">
        <v>490</v>
      </c>
      <c r="C26" s="449" t="s">
        <v>60</v>
      </c>
      <c r="D26" s="443" t="s">
        <v>491</v>
      </c>
      <c r="E26" s="474" t="s">
        <v>495</v>
      </c>
      <c r="F26" s="455" t="s">
        <v>492</v>
      </c>
      <c r="G26" s="149" t="s">
        <v>493</v>
      </c>
      <c r="H26" s="476" t="s">
        <v>62</v>
      </c>
      <c r="I26" s="430" t="s">
        <v>63</v>
      </c>
      <c r="J26" s="436" t="s">
        <v>63</v>
      </c>
      <c r="K26" s="150" t="s">
        <v>494</v>
      </c>
      <c r="L26" s="391">
        <v>40000000</v>
      </c>
      <c r="M26" s="392">
        <f t="shared" si="1"/>
        <v>34000000</v>
      </c>
      <c r="N26" s="7">
        <v>2023</v>
      </c>
      <c r="O26" s="6">
        <v>2025</v>
      </c>
      <c r="P26" s="7" t="s">
        <v>85</v>
      </c>
      <c r="Q26" s="6"/>
      <c r="R26" s="264" t="s">
        <v>477</v>
      </c>
      <c r="S26" s="8" t="s">
        <v>64</v>
      </c>
    </row>
    <row r="27" spans="1:19" ht="28.2" thickBot="1" x14ac:dyDescent="0.35">
      <c r="A27" s="153">
        <f t="shared" si="0"/>
        <v>24</v>
      </c>
      <c r="B27" s="442"/>
      <c r="C27" s="451"/>
      <c r="D27" s="445"/>
      <c r="E27" s="475"/>
      <c r="F27" s="457"/>
      <c r="G27" s="159" t="s">
        <v>553</v>
      </c>
      <c r="H27" s="477"/>
      <c r="I27" s="432"/>
      <c r="J27" s="438"/>
      <c r="K27" s="160" t="s">
        <v>554</v>
      </c>
      <c r="L27" s="161">
        <v>2500000</v>
      </c>
      <c r="M27" s="162">
        <f t="shared" si="1"/>
        <v>2125000</v>
      </c>
      <c r="N27" s="20">
        <v>2024</v>
      </c>
      <c r="O27" s="12">
        <v>2025</v>
      </c>
      <c r="P27" s="20" t="s">
        <v>85</v>
      </c>
      <c r="Q27" s="12"/>
      <c r="R27" s="263" t="s">
        <v>65</v>
      </c>
      <c r="S27" s="21" t="s">
        <v>64</v>
      </c>
    </row>
    <row r="28" spans="1:19" ht="27.6" customHeight="1" x14ac:dyDescent="0.3">
      <c r="A28" s="153">
        <f t="shared" si="0"/>
        <v>25</v>
      </c>
      <c r="B28" s="440" t="s">
        <v>82</v>
      </c>
      <c r="C28" s="449" t="s">
        <v>60</v>
      </c>
      <c r="D28" s="443">
        <v>71173854</v>
      </c>
      <c r="E28" s="443">
        <v>108036600</v>
      </c>
      <c r="F28" s="455">
        <v>600099474</v>
      </c>
      <c r="G28" s="149" t="s">
        <v>83</v>
      </c>
      <c r="H28" s="430" t="s">
        <v>62</v>
      </c>
      <c r="I28" s="430" t="s">
        <v>63</v>
      </c>
      <c r="J28" s="436" t="s">
        <v>63</v>
      </c>
      <c r="K28" s="150" t="s">
        <v>83</v>
      </c>
      <c r="L28" s="151">
        <v>800000</v>
      </c>
      <c r="M28" s="152">
        <f t="shared" si="1"/>
        <v>680000</v>
      </c>
      <c r="N28" s="7">
        <v>2022</v>
      </c>
      <c r="O28" s="6">
        <v>2022</v>
      </c>
      <c r="P28" s="7"/>
      <c r="Q28" s="6"/>
      <c r="R28" s="7" t="s">
        <v>65</v>
      </c>
      <c r="S28" s="8" t="s">
        <v>64</v>
      </c>
    </row>
    <row r="29" spans="1:19" ht="42" customHeight="1" x14ac:dyDescent="0.3">
      <c r="A29" s="153">
        <f t="shared" si="0"/>
        <v>26</v>
      </c>
      <c r="B29" s="441"/>
      <c r="C29" s="450"/>
      <c r="D29" s="444"/>
      <c r="E29" s="444"/>
      <c r="F29" s="456"/>
      <c r="G29" s="154" t="s">
        <v>84</v>
      </c>
      <c r="H29" s="431"/>
      <c r="I29" s="431"/>
      <c r="J29" s="437"/>
      <c r="K29" s="155" t="s">
        <v>84</v>
      </c>
      <c r="L29" s="156">
        <v>100000</v>
      </c>
      <c r="M29" s="157">
        <f t="shared" si="1"/>
        <v>85000</v>
      </c>
      <c r="N29" s="10">
        <v>2021</v>
      </c>
      <c r="O29" s="9">
        <v>2023</v>
      </c>
      <c r="P29" s="10"/>
      <c r="Q29" s="9"/>
      <c r="R29" s="10" t="s">
        <v>65</v>
      </c>
      <c r="S29" s="11" t="s">
        <v>64</v>
      </c>
    </row>
    <row r="30" spans="1:19" ht="42" customHeight="1" thickBot="1" x14ac:dyDescent="0.35">
      <c r="A30" s="153">
        <f t="shared" si="0"/>
        <v>27</v>
      </c>
      <c r="B30" s="442"/>
      <c r="C30" s="451"/>
      <c r="D30" s="445"/>
      <c r="E30" s="445"/>
      <c r="F30" s="457"/>
      <c r="G30" s="307" t="s">
        <v>565</v>
      </c>
      <c r="H30" s="432"/>
      <c r="I30" s="432"/>
      <c r="J30" s="438"/>
      <c r="K30" s="308" t="s">
        <v>591</v>
      </c>
      <c r="L30" s="168">
        <v>800000</v>
      </c>
      <c r="M30" s="169">
        <f t="shared" si="1"/>
        <v>680000</v>
      </c>
      <c r="N30" s="14">
        <v>2025</v>
      </c>
      <c r="O30" s="13">
        <v>2025</v>
      </c>
      <c r="P30" s="14"/>
      <c r="Q30" s="13"/>
      <c r="R30" s="14" t="s">
        <v>65</v>
      </c>
      <c r="S30" s="15" t="s">
        <v>64</v>
      </c>
    </row>
    <row r="31" spans="1:19" ht="27.6" customHeight="1" x14ac:dyDescent="0.3">
      <c r="A31" s="153">
        <f t="shared" si="0"/>
        <v>28</v>
      </c>
      <c r="B31" s="422" t="s">
        <v>126</v>
      </c>
      <c r="C31" s="424" t="s">
        <v>127</v>
      </c>
      <c r="D31" s="426">
        <v>71006923</v>
      </c>
      <c r="E31" s="219">
        <v>117700606</v>
      </c>
      <c r="F31" s="428">
        <v>600098982</v>
      </c>
      <c r="G31" s="149" t="s">
        <v>129</v>
      </c>
      <c r="H31" s="430" t="s">
        <v>62</v>
      </c>
      <c r="I31" s="430" t="s">
        <v>63</v>
      </c>
      <c r="J31" s="433" t="s">
        <v>130</v>
      </c>
      <c r="K31" s="149" t="s">
        <v>128</v>
      </c>
      <c r="L31" s="151">
        <v>20000000</v>
      </c>
      <c r="M31" s="182">
        <f t="shared" si="1"/>
        <v>17000000</v>
      </c>
      <c r="N31" s="7">
        <v>2021</v>
      </c>
      <c r="O31" s="8">
        <v>2025</v>
      </c>
      <c r="P31" s="7" t="s">
        <v>85</v>
      </c>
      <c r="Q31" s="8" t="s">
        <v>85</v>
      </c>
      <c r="R31" s="7" t="s">
        <v>65</v>
      </c>
      <c r="S31" s="8" t="s">
        <v>64</v>
      </c>
    </row>
    <row r="32" spans="1:19" ht="15" thickBot="1" x14ac:dyDescent="0.35">
      <c r="A32" s="153">
        <f t="shared" si="0"/>
        <v>29</v>
      </c>
      <c r="B32" s="423"/>
      <c r="C32" s="425"/>
      <c r="D32" s="427"/>
      <c r="E32" s="194">
        <v>102878030</v>
      </c>
      <c r="F32" s="429"/>
      <c r="G32" s="166" t="s">
        <v>131</v>
      </c>
      <c r="H32" s="432"/>
      <c r="I32" s="432"/>
      <c r="J32" s="435"/>
      <c r="K32" s="166" t="s">
        <v>131</v>
      </c>
      <c r="L32" s="168">
        <v>120000</v>
      </c>
      <c r="M32" s="184">
        <f t="shared" si="1"/>
        <v>102000</v>
      </c>
      <c r="N32" s="14">
        <v>2022</v>
      </c>
      <c r="O32" s="15">
        <v>2022</v>
      </c>
      <c r="P32" s="14"/>
      <c r="Q32" s="15"/>
      <c r="R32" s="14" t="s">
        <v>65</v>
      </c>
      <c r="S32" s="15" t="s">
        <v>64</v>
      </c>
    </row>
    <row r="33" spans="1:19" ht="55.8" thickBot="1" x14ac:dyDescent="0.35">
      <c r="A33" s="153">
        <f t="shared" si="0"/>
        <v>30</v>
      </c>
      <c r="B33" s="187" t="s">
        <v>328</v>
      </c>
      <c r="C33" s="188" t="s">
        <v>329</v>
      </c>
      <c r="D33" s="189" t="s">
        <v>330</v>
      </c>
      <c r="E33" s="189" t="s">
        <v>331</v>
      </c>
      <c r="F33" s="190" t="s">
        <v>332</v>
      </c>
      <c r="G33" s="191" t="s">
        <v>333</v>
      </c>
      <c r="H33" s="192" t="s">
        <v>62</v>
      </c>
      <c r="I33" s="192" t="s">
        <v>63</v>
      </c>
      <c r="J33" s="193" t="s">
        <v>334</v>
      </c>
      <c r="K33" s="191" t="s">
        <v>333</v>
      </c>
      <c r="L33" s="204">
        <v>500000</v>
      </c>
      <c r="M33" s="238">
        <f t="shared" si="1"/>
        <v>425000</v>
      </c>
      <c r="N33" s="23">
        <v>2024</v>
      </c>
      <c r="O33" s="25">
        <v>2024</v>
      </c>
      <c r="P33" s="23"/>
      <c r="Q33" s="24"/>
      <c r="R33" s="23" t="s">
        <v>65</v>
      </c>
      <c r="S33" s="25" t="s">
        <v>64</v>
      </c>
    </row>
    <row r="34" spans="1:19" ht="58.2" customHeight="1" x14ac:dyDescent="0.3">
      <c r="A34" s="153">
        <f t="shared" si="0"/>
        <v>31</v>
      </c>
      <c r="B34" s="440" t="s">
        <v>152</v>
      </c>
      <c r="C34" s="449" t="s">
        <v>153</v>
      </c>
      <c r="D34" s="443" t="s">
        <v>156</v>
      </c>
      <c r="E34" s="443">
        <v>107563380</v>
      </c>
      <c r="F34" s="446">
        <v>650023340</v>
      </c>
      <c r="G34" s="149" t="s">
        <v>159</v>
      </c>
      <c r="H34" s="430" t="s">
        <v>62</v>
      </c>
      <c r="I34" s="430" t="s">
        <v>63</v>
      </c>
      <c r="J34" s="433" t="s">
        <v>154</v>
      </c>
      <c r="K34" s="149" t="s">
        <v>159</v>
      </c>
      <c r="L34" s="151">
        <v>12000000</v>
      </c>
      <c r="M34" s="182">
        <f t="shared" si="1"/>
        <v>10200000</v>
      </c>
      <c r="N34" s="294">
        <v>2024</v>
      </c>
      <c r="O34" s="326">
        <v>2026</v>
      </c>
      <c r="P34" s="7"/>
      <c r="Q34" s="8" t="s">
        <v>85</v>
      </c>
      <c r="R34" s="264" t="s">
        <v>81</v>
      </c>
      <c r="S34" s="8" t="s">
        <v>327</v>
      </c>
    </row>
    <row r="35" spans="1:19" ht="28.2" thickBot="1" x14ac:dyDescent="0.35">
      <c r="A35" s="153">
        <f t="shared" si="0"/>
        <v>32</v>
      </c>
      <c r="B35" s="442"/>
      <c r="C35" s="451"/>
      <c r="D35" s="445"/>
      <c r="E35" s="445"/>
      <c r="F35" s="448"/>
      <c r="G35" s="166" t="s">
        <v>160</v>
      </c>
      <c r="H35" s="432"/>
      <c r="I35" s="432"/>
      <c r="J35" s="435"/>
      <c r="K35" s="166" t="s">
        <v>160</v>
      </c>
      <c r="L35" s="168">
        <v>3000000</v>
      </c>
      <c r="M35" s="184">
        <f t="shared" si="1"/>
        <v>2550000</v>
      </c>
      <c r="N35" s="327">
        <v>2024</v>
      </c>
      <c r="O35" s="328">
        <v>2026</v>
      </c>
      <c r="P35" s="14"/>
      <c r="Q35" s="15"/>
      <c r="R35" s="14" t="s">
        <v>65</v>
      </c>
      <c r="S35" s="15" t="s">
        <v>64</v>
      </c>
    </row>
    <row r="36" spans="1:19" x14ac:dyDescent="0.3">
      <c r="A36" s="153">
        <f t="shared" si="0"/>
        <v>33</v>
      </c>
      <c r="B36" s="452" t="s">
        <v>165</v>
      </c>
      <c r="C36" s="449" t="s">
        <v>166</v>
      </c>
      <c r="D36" s="443">
        <v>72743255</v>
      </c>
      <c r="E36" s="185">
        <v>102878579</v>
      </c>
      <c r="F36" s="446">
        <v>600098532</v>
      </c>
      <c r="G36" s="191" t="s">
        <v>167</v>
      </c>
      <c r="H36" s="430" t="s">
        <v>62</v>
      </c>
      <c r="I36" s="430" t="s">
        <v>63</v>
      </c>
      <c r="J36" s="433" t="s">
        <v>168</v>
      </c>
      <c r="K36" s="191" t="s">
        <v>167</v>
      </c>
      <c r="L36" s="204">
        <v>500000</v>
      </c>
      <c r="M36" s="206">
        <f t="shared" si="1"/>
        <v>425000</v>
      </c>
      <c r="N36" s="23">
        <v>2022</v>
      </c>
      <c r="O36" s="25">
        <v>2022</v>
      </c>
      <c r="P36" s="23"/>
      <c r="Q36" s="24"/>
      <c r="R36" s="18" t="s">
        <v>65</v>
      </c>
      <c r="S36" s="19" t="s">
        <v>64</v>
      </c>
    </row>
    <row r="37" spans="1:19" x14ac:dyDescent="0.3">
      <c r="A37" s="153">
        <f t="shared" si="0"/>
        <v>34</v>
      </c>
      <c r="B37" s="453"/>
      <c r="C37" s="450"/>
      <c r="D37" s="444"/>
      <c r="E37" s="470">
        <v>107586240</v>
      </c>
      <c r="F37" s="447"/>
      <c r="G37" s="159" t="s">
        <v>169</v>
      </c>
      <c r="H37" s="431"/>
      <c r="I37" s="431"/>
      <c r="J37" s="434"/>
      <c r="K37" s="159" t="s">
        <v>169</v>
      </c>
      <c r="L37" s="161">
        <v>3000000</v>
      </c>
      <c r="M37" s="183">
        <f t="shared" si="1"/>
        <v>2550000</v>
      </c>
      <c r="N37" s="20">
        <v>2021</v>
      </c>
      <c r="O37" s="21">
        <v>2026</v>
      </c>
      <c r="P37" s="20"/>
      <c r="Q37" s="12"/>
      <c r="R37" s="10" t="s">
        <v>481</v>
      </c>
      <c r="S37" s="11" t="s">
        <v>64</v>
      </c>
    </row>
    <row r="38" spans="1:19" ht="27.6" x14ac:dyDescent="0.3">
      <c r="A38" s="153">
        <f t="shared" si="0"/>
        <v>35</v>
      </c>
      <c r="B38" s="453"/>
      <c r="C38" s="450"/>
      <c r="D38" s="444"/>
      <c r="E38" s="444"/>
      <c r="F38" s="447"/>
      <c r="G38" s="159" t="s">
        <v>170</v>
      </c>
      <c r="H38" s="431"/>
      <c r="I38" s="431"/>
      <c r="J38" s="434"/>
      <c r="K38" s="159" t="s">
        <v>170</v>
      </c>
      <c r="L38" s="161">
        <v>1500000</v>
      </c>
      <c r="M38" s="183">
        <f t="shared" si="1"/>
        <v>1275000</v>
      </c>
      <c r="N38" s="20">
        <v>2021</v>
      </c>
      <c r="O38" s="21">
        <v>2026</v>
      </c>
      <c r="P38" s="20"/>
      <c r="Q38" s="12"/>
      <c r="R38" s="10" t="s">
        <v>65</v>
      </c>
      <c r="S38" s="11" t="s">
        <v>64</v>
      </c>
    </row>
    <row r="39" spans="1:19" ht="27.6" x14ac:dyDescent="0.3">
      <c r="A39" s="153">
        <f t="shared" si="0"/>
        <v>36</v>
      </c>
      <c r="B39" s="453"/>
      <c r="C39" s="450"/>
      <c r="D39" s="444"/>
      <c r="E39" s="444"/>
      <c r="F39" s="447"/>
      <c r="G39" s="159" t="s">
        <v>171</v>
      </c>
      <c r="H39" s="431"/>
      <c r="I39" s="431"/>
      <c r="J39" s="434"/>
      <c r="K39" s="159" t="s">
        <v>171</v>
      </c>
      <c r="L39" s="161">
        <v>4000000</v>
      </c>
      <c r="M39" s="183">
        <f t="shared" si="1"/>
        <v>3400000</v>
      </c>
      <c r="N39" s="20">
        <v>2022</v>
      </c>
      <c r="O39" s="21">
        <v>2026</v>
      </c>
      <c r="P39" s="20"/>
      <c r="Q39" s="12"/>
      <c r="R39" s="10" t="s">
        <v>65</v>
      </c>
      <c r="S39" s="11" t="s">
        <v>64</v>
      </c>
    </row>
    <row r="40" spans="1:19" x14ac:dyDescent="0.3">
      <c r="A40" s="153">
        <f t="shared" si="0"/>
        <v>37</v>
      </c>
      <c r="B40" s="453"/>
      <c r="C40" s="450"/>
      <c r="D40" s="444"/>
      <c r="E40" s="444"/>
      <c r="F40" s="447"/>
      <c r="G40" s="159" t="s">
        <v>172</v>
      </c>
      <c r="H40" s="431"/>
      <c r="I40" s="431"/>
      <c r="J40" s="434"/>
      <c r="K40" s="159" t="s">
        <v>172</v>
      </c>
      <c r="L40" s="161">
        <v>800000</v>
      </c>
      <c r="M40" s="183">
        <f t="shared" si="1"/>
        <v>680000</v>
      </c>
      <c r="N40" s="20">
        <v>2022</v>
      </c>
      <c r="O40" s="21">
        <v>2024</v>
      </c>
      <c r="P40" s="20"/>
      <c r="Q40" s="12"/>
      <c r="R40" s="10" t="s">
        <v>65</v>
      </c>
      <c r="S40" s="11" t="s">
        <v>64</v>
      </c>
    </row>
    <row r="41" spans="1:19" x14ac:dyDescent="0.3">
      <c r="A41" s="153">
        <f t="shared" si="0"/>
        <v>38</v>
      </c>
      <c r="B41" s="453"/>
      <c r="C41" s="450"/>
      <c r="D41" s="444"/>
      <c r="E41" s="444"/>
      <c r="F41" s="447"/>
      <c r="G41" s="159" t="s">
        <v>173</v>
      </c>
      <c r="H41" s="431"/>
      <c r="I41" s="431"/>
      <c r="J41" s="434"/>
      <c r="K41" s="159" t="s">
        <v>173</v>
      </c>
      <c r="L41" s="161">
        <v>500000</v>
      </c>
      <c r="M41" s="183">
        <f t="shared" si="1"/>
        <v>425000</v>
      </c>
      <c r="N41" s="20">
        <v>2022</v>
      </c>
      <c r="O41" s="21">
        <v>2024</v>
      </c>
      <c r="P41" s="20"/>
      <c r="Q41" s="12"/>
      <c r="R41" s="10" t="s">
        <v>65</v>
      </c>
      <c r="S41" s="11" t="s">
        <v>64</v>
      </c>
    </row>
    <row r="42" spans="1:19" x14ac:dyDescent="0.3">
      <c r="A42" s="153">
        <f t="shared" si="0"/>
        <v>39</v>
      </c>
      <c r="B42" s="453"/>
      <c r="C42" s="450"/>
      <c r="D42" s="444"/>
      <c r="E42" s="479"/>
      <c r="F42" s="447"/>
      <c r="G42" s="159" t="s">
        <v>174</v>
      </c>
      <c r="H42" s="431"/>
      <c r="I42" s="431"/>
      <c r="J42" s="434"/>
      <c r="K42" s="159" t="s">
        <v>174</v>
      </c>
      <c r="L42" s="161">
        <v>900000</v>
      </c>
      <c r="M42" s="183">
        <f t="shared" si="1"/>
        <v>765000</v>
      </c>
      <c r="N42" s="20">
        <v>2021</v>
      </c>
      <c r="O42" s="21">
        <v>2022</v>
      </c>
      <c r="P42" s="20"/>
      <c r="Q42" s="12"/>
      <c r="R42" s="10" t="s">
        <v>481</v>
      </c>
      <c r="S42" s="11" t="s">
        <v>64</v>
      </c>
    </row>
    <row r="43" spans="1:19" ht="27.6" customHeight="1" thickBot="1" x14ac:dyDescent="0.35">
      <c r="A43" s="153">
        <f t="shared" si="0"/>
        <v>40</v>
      </c>
      <c r="B43" s="454"/>
      <c r="C43" s="451"/>
      <c r="D43" s="445"/>
      <c r="E43" s="194">
        <v>102878579</v>
      </c>
      <c r="F43" s="448"/>
      <c r="G43" s="166" t="s">
        <v>175</v>
      </c>
      <c r="H43" s="432"/>
      <c r="I43" s="432"/>
      <c r="J43" s="435"/>
      <c r="K43" s="166" t="s">
        <v>175</v>
      </c>
      <c r="L43" s="168">
        <v>2500000</v>
      </c>
      <c r="M43" s="184">
        <f t="shared" si="1"/>
        <v>2125000</v>
      </c>
      <c r="N43" s="14">
        <v>2021</v>
      </c>
      <c r="O43" s="15">
        <v>2024</v>
      </c>
      <c r="P43" s="14"/>
      <c r="Q43" s="13"/>
      <c r="R43" s="263" t="s">
        <v>485</v>
      </c>
      <c r="S43" s="21" t="s">
        <v>64</v>
      </c>
    </row>
    <row r="44" spans="1:19" x14ac:dyDescent="0.3">
      <c r="A44" s="153">
        <f t="shared" si="0"/>
        <v>41</v>
      </c>
      <c r="B44" s="452" t="s">
        <v>182</v>
      </c>
      <c r="C44" s="449" t="s">
        <v>183</v>
      </c>
      <c r="D44" s="443">
        <v>70695318</v>
      </c>
      <c r="E44" s="443">
        <v>107586398</v>
      </c>
      <c r="F44" s="446">
        <v>600098923</v>
      </c>
      <c r="G44" s="180" t="s">
        <v>184</v>
      </c>
      <c r="H44" s="430" t="s">
        <v>62</v>
      </c>
      <c r="I44" s="430" t="s">
        <v>63</v>
      </c>
      <c r="J44" s="433" t="s">
        <v>321</v>
      </c>
      <c r="K44" s="180" t="s">
        <v>184</v>
      </c>
      <c r="L44" s="181">
        <v>2000000</v>
      </c>
      <c r="M44" s="182">
        <f t="shared" si="1"/>
        <v>1700000</v>
      </c>
      <c r="N44" s="16">
        <v>2021</v>
      </c>
      <c r="O44" s="22">
        <v>2026</v>
      </c>
      <c r="P44" s="16"/>
      <c r="Q44" s="17"/>
      <c r="R44" s="7" t="s">
        <v>65</v>
      </c>
      <c r="S44" s="8" t="s">
        <v>64</v>
      </c>
    </row>
    <row r="45" spans="1:19" ht="41.4" x14ac:dyDescent="0.3">
      <c r="A45" s="153">
        <f t="shared" si="0"/>
        <v>42</v>
      </c>
      <c r="B45" s="453"/>
      <c r="C45" s="450"/>
      <c r="D45" s="444"/>
      <c r="E45" s="444"/>
      <c r="F45" s="447"/>
      <c r="G45" s="298" t="s">
        <v>588</v>
      </c>
      <c r="H45" s="431"/>
      <c r="I45" s="431"/>
      <c r="J45" s="434"/>
      <c r="K45" s="298" t="s">
        <v>590</v>
      </c>
      <c r="L45" s="299">
        <v>10000000</v>
      </c>
      <c r="M45" s="300">
        <f t="shared" si="1"/>
        <v>8500000</v>
      </c>
      <c r="N45" s="301">
        <v>2024</v>
      </c>
      <c r="O45" s="302">
        <v>2025</v>
      </c>
      <c r="P45" s="301" t="s">
        <v>85</v>
      </c>
      <c r="Q45" s="12"/>
      <c r="R45" s="303" t="s">
        <v>589</v>
      </c>
      <c r="S45" s="11" t="s">
        <v>64</v>
      </c>
    </row>
    <row r="46" spans="1:19" ht="30.6" customHeight="1" thickBot="1" x14ac:dyDescent="0.35">
      <c r="A46" s="153">
        <f t="shared" si="0"/>
        <v>43</v>
      </c>
      <c r="B46" s="454"/>
      <c r="C46" s="451"/>
      <c r="D46" s="445"/>
      <c r="E46" s="445"/>
      <c r="F46" s="448"/>
      <c r="G46" s="166" t="s">
        <v>185</v>
      </c>
      <c r="H46" s="432"/>
      <c r="I46" s="432"/>
      <c r="J46" s="435"/>
      <c r="K46" s="166" t="s">
        <v>185</v>
      </c>
      <c r="L46" s="168">
        <v>100000</v>
      </c>
      <c r="M46" s="184">
        <f t="shared" si="1"/>
        <v>85000</v>
      </c>
      <c r="N46" s="14">
        <v>2022</v>
      </c>
      <c r="O46" s="15">
        <v>2022</v>
      </c>
      <c r="P46" s="14"/>
      <c r="Q46" s="13"/>
      <c r="R46" s="14" t="s">
        <v>65</v>
      </c>
      <c r="S46" s="15" t="s">
        <v>64</v>
      </c>
    </row>
    <row r="47" spans="1:19" ht="55.8" thickBot="1" x14ac:dyDescent="0.35">
      <c r="A47" s="153">
        <f t="shared" si="0"/>
        <v>44</v>
      </c>
      <c r="B47" s="170" t="s">
        <v>191</v>
      </c>
      <c r="C47" s="171" t="s">
        <v>192</v>
      </c>
      <c r="D47" s="172">
        <v>72744022</v>
      </c>
      <c r="E47" s="172">
        <v>107586525</v>
      </c>
      <c r="F47" s="173">
        <v>600098711</v>
      </c>
      <c r="G47" s="180" t="s">
        <v>193</v>
      </c>
      <c r="H47" s="175" t="s">
        <v>62</v>
      </c>
      <c r="I47" s="175" t="s">
        <v>63</v>
      </c>
      <c r="J47" s="176" t="s">
        <v>194</v>
      </c>
      <c r="K47" s="180" t="s">
        <v>193</v>
      </c>
      <c r="L47" s="181">
        <v>1000000</v>
      </c>
      <c r="M47" s="205">
        <f t="shared" si="1"/>
        <v>850000</v>
      </c>
      <c r="N47" s="16">
        <v>2022</v>
      </c>
      <c r="O47" s="22">
        <v>2022</v>
      </c>
      <c r="P47" s="16"/>
      <c r="Q47" s="17"/>
      <c r="R47" s="23" t="s">
        <v>65</v>
      </c>
      <c r="S47" s="25" t="s">
        <v>64</v>
      </c>
    </row>
    <row r="48" spans="1:19" ht="28.2" customHeight="1" x14ac:dyDescent="0.3">
      <c r="A48" s="153">
        <f t="shared" si="0"/>
        <v>45</v>
      </c>
      <c r="B48" s="440" t="s">
        <v>195</v>
      </c>
      <c r="C48" s="449" t="s">
        <v>196</v>
      </c>
      <c r="D48" s="443">
        <v>70981183</v>
      </c>
      <c r="E48" s="443">
        <v>107564823</v>
      </c>
      <c r="F48" s="455">
        <v>600079392</v>
      </c>
      <c r="G48" s="149" t="s">
        <v>197</v>
      </c>
      <c r="H48" s="430" t="s">
        <v>62</v>
      </c>
      <c r="I48" s="430" t="s">
        <v>63</v>
      </c>
      <c r="J48" s="436" t="s">
        <v>198</v>
      </c>
      <c r="K48" s="150" t="s">
        <v>197</v>
      </c>
      <c r="L48" s="151">
        <v>600000</v>
      </c>
      <c r="M48" s="152">
        <f t="shared" si="1"/>
        <v>510000</v>
      </c>
      <c r="N48" s="7">
        <v>2024</v>
      </c>
      <c r="O48" s="6">
        <v>2024</v>
      </c>
      <c r="P48" s="7"/>
      <c r="Q48" s="6"/>
      <c r="R48" s="264" t="s">
        <v>81</v>
      </c>
      <c r="S48" s="8" t="s">
        <v>64</v>
      </c>
    </row>
    <row r="49" spans="1:19" ht="27.6" x14ac:dyDescent="0.3">
      <c r="A49" s="153">
        <f t="shared" si="0"/>
        <v>46</v>
      </c>
      <c r="B49" s="441"/>
      <c r="C49" s="450"/>
      <c r="D49" s="444"/>
      <c r="E49" s="444"/>
      <c r="F49" s="456"/>
      <c r="G49" s="154" t="s">
        <v>167</v>
      </c>
      <c r="H49" s="431"/>
      <c r="I49" s="431"/>
      <c r="J49" s="437"/>
      <c r="K49" s="155" t="s">
        <v>167</v>
      </c>
      <c r="L49" s="156">
        <v>600000</v>
      </c>
      <c r="M49" s="157">
        <f t="shared" si="1"/>
        <v>510000</v>
      </c>
      <c r="N49" s="10">
        <v>2024</v>
      </c>
      <c r="O49" s="9">
        <v>2024</v>
      </c>
      <c r="P49" s="10"/>
      <c r="Q49" s="9"/>
      <c r="R49" s="283" t="s">
        <v>81</v>
      </c>
      <c r="S49" s="11" t="s">
        <v>64</v>
      </c>
    </row>
    <row r="50" spans="1:19" ht="27.6" x14ac:dyDescent="0.3">
      <c r="A50" s="153">
        <f t="shared" si="0"/>
        <v>47</v>
      </c>
      <c r="B50" s="441"/>
      <c r="C50" s="450"/>
      <c r="D50" s="444"/>
      <c r="E50" s="444"/>
      <c r="F50" s="456"/>
      <c r="G50" s="154" t="s">
        <v>549</v>
      </c>
      <c r="H50" s="431"/>
      <c r="I50" s="431"/>
      <c r="J50" s="437"/>
      <c r="K50" s="155" t="s">
        <v>549</v>
      </c>
      <c r="L50" s="156">
        <v>800000</v>
      </c>
      <c r="M50" s="157">
        <f t="shared" si="1"/>
        <v>680000</v>
      </c>
      <c r="N50" s="10">
        <v>2024</v>
      </c>
      <c r="O50" s="9">
        <v>2024</v>
      </c>
      <c r="P50" s="10"/>
      <c r="Q50" s="9"/>
      <c r="R50" s="283" t="s">
        <v>81</v>
      </c>
      <c r="S50" s="11" t="s">
        <v>64</v>
      </c>
    </row>
    <row r="51" spans="1:19" ht="27.6" x14ac:dyDescent="0.3">
      <c r="A51" s="153">
        <f t="shared" si="0"/>
        <v>48</v>
      </c>
      <c r="B51" s="441"/>
      <c r="C51" s="450"/>
      <c r="D51" s="444"/>
      <c r="E51" s="444"/>
      <c r="F51" s="456"/>
      <c r="G51" s="154" t="s">
        <v>550</v>
      </c>
      <c r="H51" s="431"/>
      <c r="I51" s="431"/>
      <c r="J51" s="437"/>
      <c r="K51" s="155" t="s">
        <v>550</v>
      </c>
      <c r="L51" s="156">
        <v>2700000</v>
      </c>
      <c r="M51" s="157">
        <f t="shared" si="1"/>
        <v>2295000</v>
      </c>
      <c r="N51" s="10">
        <v>2024</v>
      </c>
      <c r="O51" s="9">
        <v>2024</v>
      </c>
      <c r="P51" s="10"/>
      <c r="Q51" s="9"/>
      <c r="R51" s="283" t="s">
        <v>81</v>
      </c>
      <c r="S51" s="11" t="s">
        <v>64</v>
      </c>
    </row>
    <row r="52" spans="1:19" ht="28.2" thickBot="1" x14ac:dyDescent="0.35">
      <c r="A52" s="153">
        <f t="shared" si="0"/>
        <v>49</v>
      </c>
      <c r="B52" s="441"/>
      <c r="C52" s="450"/>
      <c r="D52" s="444"/>
      <c r="E52" s="444"/>
      <c r="F52" s="456"/>
      <c r="G52" s="166" t="s">
        <v>551</v>
      </c>
      <c r="H52" s="432"/>
      <c r="I52" s="432"/>
      <c r="J52" s="438"/>
      <c r="K52" s="167" t="s">
        <v>551</v>
      </c>
      <c r="L52" s="161">
        <v>1000000</v>
      </c>
      <c r="M52" s="162">
        <f t="shared" si="1"/>
        <v>850000</v>
      </c>
      <c r="N52" s="20">
        <v>2024</v>
      </c>
      <c r="O52" s="12">
        <v>2024</v>
      </c>
      <c r="P52" s="20"/>
      <c r="Q52" s="12"/>
      <c r="R52" s="263" t="s">
        <v>81</v>
      </c>
      <c r="S52" s="21" t="s">
        <v>64</v>
      </c>
    </row>
    <row r="53" spans="1:19" ht="82.8" customHeight="1" x14ac:dyDescent="0.3">
      <c r="A53" s="153">
        <f t="shared" si="0"/>
        <v>50</v>
      </c>
      <c r="B53" s="440" t="s">
        <v>199</v>
      </c>
      <c r="C53" s="449" t="s">
        <v>200</v>
      </c>
      <c r="D53" s="443" t="s">
        <v>555</v>
      </c>
      <c r="E53" s="219" t="s">
        <v>556</v>
      </c>
      <c r="F53" s="446" t="s">
        <v>557</v>
      </c>
      <c r="G53" s="149" t="s">
        <v>574</v>
      </c>
      <c r="H53" s="430" t="s">
        <v>62</v>
      </c>
      <c r="I53" s="430" t="s">
        <v>63</v>
      </c>
      <c r="J53" s="433" t="s">
        <v>202</v>
      </c>
      <c r="K53" s="150" t="s">
        <v>574</v>
      </c>
      <c r="L53" s="151">
        <v>500000</v>
      </c>
      <c r="M53" s="152">
        <f t="shared" si="1"/>
        <v>425000</v>
      </c>
      <c r="N53" s="7">
        <v>2023</v>
      </c>
      <c r="O53" s="6">
        <v>2024</v>
      </c>
      <c r="P53" s="7"/>
      <c r="Q53" s="6"/>
      <c r="R53" s="264" t="s">
        <v>477</v>
      </c>
      <c r="S53" s="8" t="s">
        <v>64</v>
      </c>
    </row>
    <row r="54" spans="1:19" x14ac:dyDescent="0.3">
      <c r="A54" s="153">
        <f t="shared" si="0"/>
        <v>51</v>
      </c>
      <c r="B54" s="441"/>
      <c r="C54" s="450"/>
      <c r="D54" s="444"/>
      <c r="E54" s="220" t="s">
        <v>208</v>
      </c>
      <c r="F54" s="447"/>
      <c r="G54" s="284" t="s">
        <v>394</v>
      </c>
      <c r="H54" s="431"/>
      <c r="I54" s="431"/>
      <c r="J54" s="434"/>
      <c r="K54" s="285" t="s">
        <v>394</v>
      </c>
      <c r="L54" s="156">
        <v>500000</v>
      </c>
      <c r="M54" s="157">
        <f t="shared" si="1"/>
        <v>425000</v>
      </c>
      <c r="N54" s="10">
        <v>2024</v>
      </c>
      <c r="O54" s="9">
        <v>2027</v>
      </c>
      <c r="P54" s="10"/>
      <c r="Q54" s="9"/>
      <c r="R54" s="283" t="s">
        <v>65</v>
      </c>
      <c r="S54" s="11" t="s">
        <v>64</v>
      </c>
    </row>
    <row r="55" spans="1:19" ht="27.6" customHeight="1" x14ac:dyDescent="0.3">
      <c r="A55" s="153">
        <f t="shared" si="0"/>
        <v>52</v>
      </c>
      <c r="B55" s="441"/>
      <c r="C55" s="450"/>
      <c r="D55" s="444"/>
      <c r="E55" s="439" t="s">
        <v>556</v>
      </c>
      <c r="F55" s="447"/>
      <c r="G55" s="191" t="s">
        <v>206</v>
      </c>
      <c r="H55" s="431"/>
      <c r="I55" s="431"/>
      <c r="J55" s="434"/>
      <c r="K55" s="281" t="s">
        <v>206</v>
      </c>
      <c r="L55" s="156">
        <v>250000</v>
      </c>
      <c r="M55" s="157">
        <f t="shared" si="1"/>
        <v>212500</v>
      </c>
      <c r="N55" s="10">
        <v>2023</v>
      </c>
      <c r="O55" s="9">
        <v>2025</v>
      </c>
      <c r="P55" s="10"/>
      <c r="Q55" s="9"/>
      <c r="R55" s="10" t="s">
        <v>65</v>
      </c>
      <c r="S55" s="11" t="s">
        <v>64</v>
      </c>
    </row>
    <row r="56" spans="1:19" ht="55.8" thickBot="1" x14ac:dyDescent="0.35">
      <c r="A56" s="153">
        <f t="shared" si="0"/>
        <v>53</v>
      </c>
      <c r="B56" s="442"/>
      <c r="C56" s="451"/>
      <c r="D56" s="445"/>
      <c r="E56" s="427"/>
      <c r="F56" s="448"/>
      <c r="G56" s="159" t="s">
        <v>207</v>
      </c>
      <c r="H56" s="432"/>
      <c r="I56" s="432"/>
      <c r="J56" s="435"/>
      <c r="K56" s="160" t="s">
        <v>207</v>
      </c>
      <c r="L56" s="161">
        <v>50000</v>
      </c>
      <c r="M56" s="162">
        <f t="shared" si="1"/>
        <v>42500</v>
      </c>
      <c r="N56" s="20">
        <v>2021</v>
      </c>
      <c r="O56" s="12">
        <v>2027</v>
      </c>
      <c r="P56" s="20"/>
      <c r="Q56" s="12"/>
      <c r="R56" s="263" t="s">
        <v>575</v>
      </c>
      <c r="S56" s="21" t="s">
        <v>64</v>
      </c>
    </row>
    <row r="57" spans="1:19" ht="27.6" x14ac:dyDescent="0.3">
      <c r="A57" s="153">
        <f t="shared" si="0"/>
        <v>54</v>
      </c>
      <c r="B57" s="440" t="s">
        <v>213</v>
      </c>
      <c r="C57" s="449" t="s">
        <v>214</v>
      </c>
      <c r="D57" s="443" t="s">
        <v>342</v>
      </c>
      <c r="E57" s="443">
        <v>107586649</v>
      </c>
      <c r="F57" s="455">
        <v>600098931</v>
      </c>
      <c r="G57" s="629" t="s">
        <v>628</v>
      </c>
      <c r="H57" s="430" t="s">
        <v>62</v>
      </c>
      <c r="I57" s="430" t="s">
        <v>63</v>
      </c>
      <c r="J57" s="436" t="s">
        <v>216</v>
      </c>
      <c r="K57" s="630" t="s">
        <v>628</v>
      </c>
      <c r="L57" s="391">
        <v>130000</v>
      </c>
      <c r="M57" s="392">
        <f t="shared" si="1"/>
        <v>110500</v>
      </c>
      <c r="N57" s="294">
        <v>2024</v>
      </c>
      <c r="O57" s="295">
        <v>2025</v>
      </c>
      <c r="P57" s="294"/>
      <c r="Q57" s="295"/>
      <c r="R57" s="634" t="s">
        <v>589</v>
      </c>
      <c r="S57" s="326" t="s">
        <v>64</v>
      </c>
    </row>
    <row r="58" spans="1:19" ht="27.6" x14ac:dyDescent="0.3">
      <c r="A58" s="153">
        <f t="shared" si="0"/>
        <v>55</v>
      </c>
      <c r="B58" s="441"/>
      <c r="C58" s="450"/>
      <c r="D58" s="444"/>
      <c r="E58" s="444"/>
      <c r="F58" s="456"/>
      <c r="G58" s="322" t="s">
        <v>629</v>
      </c>
      <c r="H58" s="431"/>
      <c r="I58" s="431"/>
      <c r="J58" s="437"/>
      <c r="K58" s="323" t="s">
        <v>629</v>
      </c>
      <c r="L58" s="320">
        <v>80000</v>
      </c>
      <c r="M58" s="321">
        <f t="shared" si="1"/>
        <v>68000</v>
      </c>
      <c r="N58" s="296">
        <v>2024</v>
      </c>
      <c r="O58" s="297">
        <v>2025</v>
      </c>
      <c r="P58" s="296"/>
      <c r="Q58" s="297"/>
      <c r="R58" s="303" t="s">
        <v>589</v>
      </c>
      <c r="S58" s="324" t="s">
        <v>64</v>
      </c>
    </row>
    <row r="59" spans="1:19" ht="15" thickBot="1" x14ac:dyDescent="0.35">
      <c r="A59" s="153">
        <f t="shared" si="0"/>
        <v>56</v>
      </c>
      <c r="B59" s="442"/>
      <c r="C59" s="451"/>
      <c r="D59" s="445"/>
      <c r="E59" s="445"/>
      <c r="F59" s="457"/>
      <c r="G59" s="307" t="s">
        <v>630</v>
      </c>
      <c r="H59" s="432"/>
      <c r="I59" s="432"/>
      <c r="J59" s="438"/>
      <c r="K59" s="308" t="s">
        <v>630</v>
      </c>
      <c r="L59" s="348">
        <v>300000</v>
      </c>
      <c r="M59" s="349">
        <v>255000</v>
      </c>
      <c r="N59" s="327">
        <v>2025</v>
      </c>
      <c r="O59" s="350">
        <v>2027</v>
      </c>
      <c r="P59" s="327"/>
      <c r="Q59" s="350"/>
      <c r="R59" s="327" t="s">
        <v>65</v>
      </c>
      <c r="S59" s="328" t="s">
        <v>64</v>
      </c>
    </row>
    <row r="60" spans="1:19" x14ac:dyDescent="0.3">
      <c r="A60" s="153">
        <f t="shared" si="0"/>
        <v>57</v>
      </c>
      <c r="B60" s="440" t="s">
        <v>219</v>
      </c>
      <c r="C60" s="449" t="s">
        <v>220</v>
      </c>
      <c r="D60" s="443" t="s">
        <v>343</v>
      </c>
      <c r="E60" s="443">
        <v>107565072</v>
      </c>
      <c r="F60" s="455">
        <v>600079406</v>
      </c>
      <c r="G60" s="284" t="s">
        <v>221</v>
      </c>
      <c r="H60" s="430" t="s">
        <v>62</v>
      </c>
      <c r="I60" s="430" t="s">
        <v>63</v>
      </c>
      <c r="J60" s="436" t="s">
        <v>222</v>
      </c>
      <c r="K60" s="285" t="s">
        <v>221</v>
      </c>
      <c r="L60" s="631">
        <v>1000000</v>
      </c>
      <c r="M60" s="632">
        <f t="shared" si="1"/>
        <v>850000</v>
      </c>
      <c r="N60" s="18">
        <v>2025</v>
      </c>
      <c r="O60" s="633">
        <v>2027</v>
      </c>
      <c r="P60" s="18"/>
      <c r="Q60" s="633"/>
      <c r="R60" s="18" t="s">
        <v>65</v>
      </c>
      <c r="S60" s="19" t="s">
        <v>64</v>
      </c>
    </row>
    <row r="61" spans="1:19" x14ac:dyDescent="0.3">
      <c r="A61" s="153">
        <f t="shared" si="0"/>
        <v>58</v>
      </c>
      <c r="B61" s="441"/>
      <c r="C61" s="450"/>
      <c r="D61" s="444"/>
      <c r="E61" s="444"/>
      <c r="F61" s="456"/>
      <c r="G61" s="154" t="s">
        <v>61</v>
      </c>
      <c r="H61" s="431"/>
      <c r="I61" s="431"/>
      <c r="J61" s="437"/>
      <c r="K61" s="155" t="s">
        <v>61</v>
      </c>
      <c r="L61" s="156">
        <v>200000</v>
      </c>
      <c r="M61" s="157">
        <f t="shared" si="1"/>
        <v>170000</v>
      </c>
      <c r="N61" s="10">
        <v>2022</v>
      </c>
      <c r="O61" s="9">
        <v>2022</v>
      </c>
      <c r="P61" s="10"/>
      <c r="Q61" s="9"/>
      <c r="R61" s="10" t="s">
        <v>481</v>
      </c>
      <c r="S61" s="11" t="s">
        <v>64</v>
      </c>
    </row>
    <row r="62" spans="1:19" ht="42" thickBot="1" x14ac:dyDescent="0.35">
      <c r="A62" s="153">
        <f t="shared" si="0"/>
        <v>59</v>
      </c>
      <c r="B62" s="442"/>
      <c r="C62" s="451"/>
      <c r="D62" s="445"/>
      <c r="E62" s="445"/>
      <c r="F62" s="457"/>
      <c r="G62" s="166" t="s">
        <v>426</v>
      </c>
      <c r="H62" s="432"/>
      <c r="I62" s="432"/>
      <c r="J62" s="438"/>
      <c r="K62" s="167" t="s">
        <v>427</v>
      </c>
      <c r="L62" s="168">
        <v>6000000</v>
      </c>
      <c r="M62" s="169">
        <f t="shared" si="1"/>
        <v>5100000</v>
      </c>
      <c r="N62" s="14">
        <v>2022</v>
      </c>
      <c r="O62" s="13">
        <v>2023</v>
      </c>
      <c r="P62" s="14"/>
      <c r="Q62" s="13"/>
      <c r="R62" s="14" t="s">
        <v>481</v>
      </c>
      <c r="S62" s="15" t="s">
        <v>64</v>
      </c>
    </row>
    <row r="63" spans="1:19" ht="27.6" x14ac:dyDescent="0.3">
      <c r="A63" s="153">
        <f t="shared" si="0"/>
        <v>60</v>
      </c>
      <c r="B63" s="452" t="s">
        <v>244</v>
      </c>
      <c r="C63" s="449" t="s">
        <v>245</v>
      </c>
      <c r="D63" s="443">
        <v>70998108</v>
      </c>
      <c r="E63" s="443">
        <v>107586266</v>
      </c>
      <c r="F63" s="446">
        <v>600098559</v>
      </c>
      <c r="G63" s="191" t="s">
        <v>428</v>
      </c>
      <c r="H63" s="430" t="s">
        <v>62</v>
      </c>
      <c r="I63" s="430" t="s">
        <v>63</v>
      </c>
      <c r="J63" s="433" t="s">
        <v>246</v>
      </c>
      <c r="K63" s="191" t="s">
        <v>489</v>
      </c>
      <c r="L63" s="204">
        <v>20000000</v>
      </c>
      <c r="M63" s="206">
        <f t="shared" si="1"/>
        <v>17000000</v>
      </c>
      <c r="N63" s="304">
        <v>2025</v>
      </c>
      <c r="O63" s="305">
        <v>2027</v>
      </c>
      <c r="P63" s="23" t="s">
        <v>85</v>
      </c>
      <c r="Q63" s="24" t="s">
        <v>85</v>
      </c>
      <c r="R63" s="18" t="s">
        <v>65</v>
      </c>
      <c r="S63" s="19" t="s">
        <v>64</v>
      </c>
    </row>
    <row r="64" spans="1:19" ht="43.8" customHeight="1" thickBot="1" x14ac:dyDescent="0.35">
      <c r="A64" s="153">
        <f t="shared" si="0"/>
        <v>61</v>
      </c>
      <c r="B64" s="454"/>
      <c r="C64" s="451"/>
      <c r="D64" s="445"/>
      <c r="E64" s="445"/>
      <c r="F64" s="448"/>
      <c r="G64" s="159" t="s">
        <v>247</v>
      </c>
      <c r="H64" s="432"/>
      <c r="I64" s="432"/>
      <c r="J64" s="435"/>
      <c r="K64" s="159" t="s">
        <v>247</v>
      </c>
      <c r="L64" s="161">
        <v>150000</v>
      </c>
      <c r="M64" s="195">
        <f t="shared" si="1"/>
        <v>127500</v>
      </c>
      <c r="N64" s="20">
        <v>2021</v>
      </c>
      <c r="O64" s="21">
        <v>2021</v>
      </c>
      <c r="P64" s="20"/>
      <c r="Q64" s="12"/>
      <c r="R64" s="301" t="s">
        <v>481</v>
      </c>
      <c r="S64" s="21" t="s">
        <v>64</v>
      </c>
    </row>
    <row r="65" spans="1:19" ht="14.4" customHeight="1" x14ac:dyDescent="0.3">
      <c r="A65" s="153">
        <f t="shared" si="0"/>
        <v>62</v>
      </c>
      <c r="B65" s="440" t="s">
        <v>263</v>
      </c>
      <c r="C65" s="449" t="s">
        <v>264</v>
      </c>
      <c r="D65" s="443" t="s">
        <v>265</v>
      </c>
      <c r="E65" s="443" t="s">
        <v>266</v>
      </c>
      <c r="F65" s="455" t="s">
        <v>267</v>
      </c>
      <c r="G65" s="149" t="s">
        <v>193</v>
      </c>
      <c r="H65" s="430" t="s">
        <v>62</v>
      </c>
      <c r="I65" s="430" t="s">
        <v>63</v>
      </c>
      <c r="J65" s="436" t="s">
        <v>268</v>
      </c>
      <c r="K65" s="150" t="s">
        <v>193</v>
      </c>
      <c r="L65" s="151">
        <v>900000</v>
      </c>
      <c r="M65" s="152">
        <f t="shared" si="1"/>
        <v>765000</v>
      </c>
      <c r="N65" s="7">
        <v>2021</v>
      </c>
      <c r="O65" s="6">
        <v>2023</v>
      </c>
      <c r="P65" s="7"/>
      <c r="Q65" s="6"/>
      <c r="R65" s="7" t="s">
        <v>65</v>
      </c>
      <c r="S65" s="8" t="s">
        <v>64</v>
      </c>
    </row>
    <row r="66" spans="1:19" ht="27.6" x14ac:dyDescent="0.3">
      <c r="A66" s="153">
        <f t="shared" si="0"/>
        <v>63</v>
      </c>
      <c r="B66" s="441"/>
      <c r="C66" s="450"/>
      <c r="D66" s="444"/>
      <c r="E66" s="444"/>
      <c r="F66" s="456"/>
      <c r="G66" s="154" t="s">
        <v>269</v>
      </c>
      <c r="H66" s="431"/>
      <c r="I66" s="431"/>
      <c r="J66" s="437"/>
      <c r="K66" s="155" t="s">
        <v>269</v>
      </c>
      <c r="L66" s="156">
        <v>400000</v>
      </c>
      <c r="M66" s="157">
        <f t="shared" si="1"/>
        <v>340000</v>
      </c>
      <c r="N66" s="10">
        <v>2021</v>
      </c>
      <c r="O66" s="9">
        <v>2023</v>
      </c>
      <c r="P66" s="10"/>
      <c r="Q66" s="9"/>
      <c r="R66" s="10" t="s">
        <v>65</v>
      </c>
      <c r="S66" s="11" t="s">
        <v>64</v>
      </c>
    </row>
    <row r="67" spans="1:19" ht="28.2" thickBot="1" x14ac:dyDescent="0.35">
      <c r="A67" s="153">
        <f t="shared" si="0"/>
        <v>64</v>
      </c>
      <c r="B67" s="442"/>
      <c r="C67" s="451"/>
      <c r="D67" s="445"/>
      <c r="E67" s="445"/>
      <c r="F67" s="457"/>
      <c r="G67" s="166" t="s">
        <v>428</v>
      </c>
      <c r="H67" s="432"/>
      <c r="I67" s="432"/>
      <c r="J67" s="438"/>
      <c r="K67" s="167" t="s">
        <v>429</v>
      </c>
      <c r="L67" s="168">
        <v>12000000</v>
      </c>
      <c r="M67" s="169">
        <f t="shared" si="1"/>
        <v>10200000</v>
      </c>
      <c r="N67" s="14">
        <v>2023</v>
      </c>
      <c r="O67" s="13">
        <v>2026</v>
      </c>
      <c r="P67" s="14" t="s">
        <v>85</v>
      </c>
      <c r="Q67" s="13"/>
      <c r="R67" s="20" t="s">
        <v>65</v>
      </c>
      <c r="S67" s="21" t="s">
        <v>64</v>
      </c>
    </row>
    <row r="68" spans="1:19" ht="83.4" thickBot="1" x14ac:dyDescent="0.35">
      <c r="A68" s="153">
        <f t="shared" si="0"/>
        <v>65</v>
      </c>
      <c r="B68" s="170" t="s">
        <v>270</v>
      </c>
      <c r="C68" s="171" t="s">
        <v>271</v>
      </c>
      <c r="D68" s="172" t="s">
        <v>272</v>
      </c>
      <c r="E68" s="172" t="s">
        <v>273</v>
      </c>
      <c r="F68" s="173" t="s">
        <v>274</v>
      </c>
      <c r="G68" s="174" t="s">
        <v>275</v>
      </c>
      <c r="H68" s="175" t="s">
        <v>62</v>
      </c>
      <c r="I68" s="175" t="s">
        <v>63</v>
      </c>
      <c r="J68" s="176" t="s">
        <v>276</v>
      </c>
      <c r="K68" s="174" t="s">
        <v>275</v>
      </c>
      <c r="L68" s="177">
        <v>1000000</v>
      </c>
      <c r="M68" s="178">
        <f t="shared" si="1"/>
        <v>850000</v>
      </c>
      <c r="N68" s="26">
        <v>2021</v>
      </c>
      <c r="O68" s="179">
        <v>2025</v>
      </c>
      <c r="P68" s="26"/>
      <c r="Q68" s="27"/>
      <c r="R68" s="266" t="s">
        <v>65</v>
      </c>
      <c r="S68" s="267" t="s">
        <v>64</v>
      </c>
    </row>
    <row r="69" spans="1:19" ht="15.6" customHeight="1" x14ac:dyDescent="0.3">
      <c r="A69" s="153">
        <f t="shared" si="0"/>
        <v>66</v>
      </c>
      <c r="B69" s="452" t="s">
        <v>277</v>
      </c>
      <c r="C69" s="449" t="s">
        <v>278</v>
      </c>
      <c r="D69" s="443" t="s">
        <v>279</v>
      </c>
      <c r="E69" s="443" t="s">
        <v>280</v>
      </c>
      <c r="F69" s="446" t="s">
        <v>281</v>
      </c>
      <c r="G69" s="180" t="s">
        <v>283</v>
      </c>
      <c r="H69" s="430" t="s">
        <v>62</v>
      </c>
      <c r="I69" s="430" t="s">
        <v>63</v>
      </c>
      <c r="J69" s="433" t="s">
        <v>284</v>
      </c>
      <c r="K69" s="180" t="s">
        <v>283</v>
      </c>
      <c r="L69" s="181">
        <v>2000000</v>
      </c>
      <c r="M69" s="182">
        <f t="shared" si="1"/>
        <v>1700000</v>
      </c>
      <c r="N69" s="16">
        <v>2024</v>
      </c>
      <c r="O69" s="22">
        <v>2025</v>
      </c>
      <c r="P69" s="16"/>
      <c r="Q69" s="17"/>
      <c r="R69" s="18" t="s">
        <v>65</v>
      </c>
      <c r="S69" s="19" t="s">
        <v>64</v>
      </c>
    </row>
    <row r="70" spans="1:19" x14ac:dyDescent="0.3">
      <c r="A70" s="153">
        <f t="shared" si="0"/>
        <v>67</v>
      </c>
      <c r="B70" s="453"/>
      <c r="C70" s="450"/>
      <c r="D70" s="444"/>
      <c r="E70" s="444"/>
      <c r="F70" s="447"/>
      <c r="G70" s="159" t="s">
        <v>580</v>
      </c>
      <c r="H70" s="431"/>
      <c r="I70" s="431"/>
      <c r="J70" s="434"/>
      <c r="K70" s="159" t="s">
        <v>585</v>
      </c>
      <c r="L70" s="161">
        <v>1000000</v>
      </c>
      <c r="M70" s="183">
        <f t="shared" si="1"/>
        <v>850000</v>
      </c>
      <c r="N70" s="20">
        <v>2025</v>
      </c>
      <c r="O70" s="21">
        <v>2025</v>
      </c>
      <c r="P70" s="20"/>
      <c r="Q70" s="12"/>
      <c r="R70" s="10" t="s">
        <v>65</v>
      </c>
      <c r="S70" s="11" t="s">
        <v>64</v>
      </c>
    </row>
    <row r="71" spans="1:19" ht="27.6" x14ac:dyDescent="0.3">
      <c r="A71" s="153">
        <f t="shared" si="0"/>
        <v>68</v>
      </c>
      <c r="B71" s="453"/>
      <c r="C71" s="450"/>
      <c r="D71" s="444"/>
      <c r="E71" s="479"/>
      <c r="F71" s="447"/>
      <c r="G71" s="159" t="s">
        <v>285</v>
      </c>
      <c r="H71" s="431"/>
      <c r="I71" s="431"/>
      <c r="J71" s="434"/>
      <c r="K71" s="159" t="s">
        <v>285</v>
      </c>
      <c r="L71" s="161">
        <v>5000000</v>
      </c>
      <c r="M71" s="183">
        <f t="shared" si="1"/>
        <v>4250000</v>
      </c>
      <c r="N71" s="20">
        <v>2024</v>
      </c>
      <c r="O71" s="21">
        <v>2024</v>
      </c>
      <c r="P71" s="20"/>
      <c r="Q71" s="12"/>
      <c r="R71" s="283" t="s">
        <v>81</v>
      </c>
      <c r="S71" s="11" t="s">
        <v>64</v>
      </c>
    </row>
    <row r="72" spans="1:19" ht="27.6" x14ac:dyDescent="0.3">
      <c r="A72" s="153">
        <f t="shared" ref="A72:A82" si="2">A71+1</f>
        <v>69</v>
      </c>
      <c r="B72" s="453"/>
      <c r="C72" s="450"/>
      <c r="D72" s="444"/>
      <c r="E72" s="186" t="s">
        <v>286</v>
      </c>
      <c r="F72" s="447"/>
      <c r="G72" s="159" t="s">
        <v>586</v>
      </c>
      <c r="H72" s="431"/>
      <c r="I72" s="431"/>
      <c r="J72" s="434"/>
      <c r="K72" s="159" t="s">
        <v>586</v>
      </c>
      <c r="L72" s="161">
        <v>6000000</v>
      </c>
      <c r="M72" s="183">
        <f t="shared" si="1"/>
        <v>5100000</v>
      </c>
      <c r="N72" s="20">
        <v>2024</v>
      </c>
      <c r="O72" s="21">
        <v>2024</v>
      </c>
      <c r="P72" s="20"/>
      <c r="Q72" s="12"/>
      <c r="R72" s="283" t="s">
        <v>81</v>
      </c>
      <c r="S72" s="11" t="s">
        <v>64</v>
      </c>
    </row>
    <row r="73" spans="1:19" x14ac:dyDescent="0.3">
      <c r="A73" s="153">
        <f t="shared" si="2"/>
        <v>70</v>
      </c>
      <c r="B73" s="453"/>
      <c r="C73" s="450"/>
      <c r="D73" s="444"/>
      <c r="E73" s="470" t="s">
        <v>280</v>
      </c>
      <c r="F73" s="447"/>
      <c r="G73" s="159" t="s">
        <v>565</v>
      </c>
      <c r="H73" s="431"/>
      <c r="I73" s="431"/>
      <c r="J73" s="434"/>
      <c r="K73" s="159" t="s">
        <v>565</v>
      </c>
      <c r="L73" s="161">
        <v>800000</v>
      </c>
      <c r="M73" s="183">
        <f t="shared" si="1"/>
        <v>680000</v>
      </c>
      <c r="N73" s="20">
        <v>2025</v>
      </c>
      <c r="O73" s="21">
        <v>2025</v>
      </c>
      <c r="P73" s="20"/>
      <c r="Q73" s="12"/>
      <c r="R73" s="10" t="s">
        <v>65</v>
      </c>
      <c r="S73" s="11" t="s">
        <v>64</v>
      </c>
    </row>
    <row r="74" spans="1:19" ht="28.2" thickBot="1" x14ac:dyDescent="0.35">
      <c r="A74" s="153">
        <f t="shared" si="2"/>
        <v>71</v>
      </c>
      <c r="B74" s="453"/>
      <c r="C74" s="450"/>
      <c r="D74" s="444"/>
      <c r="E74" s="444"/>
      <c r="F74" s="447"/>
      <c r="G74" s="159" t="s">
        <v>287</v>
      </c>
      <c r="H74" s="432"/>
      <c r="I74" s="432"/>
      <c r="J74" s="435"/>
      <c r="K74" s="159" t="s">
        <v>287</v>
      </c>
      <c r="L74" s="161">
        <v>10000000</v>
      </c>
      <c r="M74" s="195">
        <f t="shared" si="1"/>
        <v>8500000</v>
      </c>
      <c r="N74" s="20">
        <v>2024</v>
      </c>
      <c r="O74" s="21">
        <v>2025</v>
      </c>
      <c r="P74" s="20" t="s">
        <v>85</v>
      </c>
      <c r="Q74" s="12" t="s">
        <v>85</v>
      </c>
      <c r="R74" s="263" t="s">
        <v>81</v>
      </c>
      <c r="S74" s="21" t="s">
        <v>64</v>
      </c>
    </row>
    <row r="75" spans="1:19" ht="27.6" x14ac:dyDescent="0.3">
      <c r="A75" s="153">
        <f t="shared" si="2"/>
        <v>72</v>
      </c>
      <c r="B75" s="440" t="s">
        <v>470</v>
      </c>
      <c r="C75" s="449" t="s">
        <v>471</v>
      </c>
      <c r="D75" s="443" t="s">
        <v>472</v>
      </c>
      <c r="E75" s="443" t="s">
        <v>478</v>
      </c>
      <c r="F75" s="455" t="s">
        <v>473</v>
      </c>
      <c r="G75" s="149" t="s">
        <v>475</v>
      </c>
      <c r="H75" s="476" t="s">
        <v>62</v>
      </c>
      <c r="I75" s="430" t="s">
        <v>63</v>
      </c>
      <c r="J75" s="436" t="s">
        <v>476</v>
      </c>
      <c r="K75" s="150" t="s">
        <v>475</v>
      </c>
      <c r="L75" s="151">
        <v>50000000</v>
      </c>
      <c r="M75" s="152">
        <f t="shared" si="1"/>
        <v>42500000</v>
      </c>
      <c r="N75" s="7">
        <v>2024</v>
      </c>
      <c r="O75" s="6">
        <v>2025</v>
      </c>
      <c r="P75" s="7" t="s">
        <v>85</v>
      </c>
      <c r="Q75" s="6" t="s">
        <v>85</v>
      </c>
      <c r="R75" s="264" t="s">
        <v>485</v>
      </c>
      <c r="S75" s="8" t="s">
        <v>64</v>
      </c>
    </row>
    <row r="76" spans="1:19" ht="27.6" x14ac:dyDescent="0.3">
      <c r="A76" s="153">
        <f t="shared" si="2"/>
        <v>73</v>
      </c>
      <c r="B76" s="441"/>
      <c r="C76" s="450"/>
      <c r="D76" s="444"/>
      <c r="E76" s="444"/>
      <c r="F76" s="456"/>
      <c r="G76" s="344" t="s">
        <v>598</v>
      </c>
      <c r="H76" s="478"/>
      <c r="I76" s="431"/>
      <c r="J76" s="437"/>
      <c r="K76" s="346" t="s">
        <v>601</v>
      </c>
      <c r="L76" s="320">
        <v>75000</v>
      </c>
      <c r="M76" s="321">
        <f t="shared" si="1"/>
        <v>63750</v>
      </c>
      <c r="N76" s="296">
        <v>2024</v>
      </c>
      <c r="O76" s="297">
        <v>2025</v>
      </c>
      <c r="P76" s="296"/>
      <c r="Q76" s="297" t="s">
        <v>85</v>
      </c>
      <c r="R76" s="352" t="s">
        <v>605</v>
      </c>
      <c r="S76" s="353" t="s">
        <v>64</v>
      </c>
    </row>
    <row r="77" spans="1:19" ht="27.6" x14ac:dyDescent="0.3">
      <c r="A77" s="153">
        <f t="shared" si="2"/>
        <v>74</v>
      </c>
      <c r="B77" s="441"/>
      <c r="C77" s="450"/>
      <c r="D77" s="444"/>
      <c r="E77" s="444"/>
      <c r="F77" s="456"/>
      <c r="G77" s="344" t="s">
        <v>61</v>
      </c>
      <c r="H77" s="478"/>
      <c r="I77" s="431"/>
      <c r="J77" s="437"/>
      <c r="K77" s="346" t="s">
        <v>602</v>
      </c>
      <c r="L77" s="320">
        <v>70000</v>
      </c>
      <c r="M77" s="321">
        <f t="shared" si="1"/>
        <v>59500</v>
      </c>
      <c r="N77" s="296">
        <v>2024</v>
      </c>
      <c r="O77" s="297">
        <v>2025</v>
      </c>
      <c r="P77" s="296"/>
      <c r="Q77" s="297" t="s">
        <v>85</v>
      </c>
      <c r="R77" s="352" t="s">
        <v>605</v>
      </c>
      <c r="S77" s="353" t="s">
        <v>64</v>
      </c>
    </row>
    <row r="78" spans="1:19" ht="27.6" x14ac:dyDescent="0.3">
      <c r="A78" s="153">
        <f t="shared" si="2"/>
        <v>75</v>
      </c>
      <c r="B78" s="441"/>
      <c r="C78" s="450"/>
      <c r="D78" s="444"/>
      <c r="E78" s="444"/>
      <c r="F78" s="456"/>
      <c r="G78" s="344" t="s">
        <v>599</v>
      </c>
      <c r="H78" s="478"/>
      <c r="I78" s="431"/>
      <c r="J78" s="437"/>
      <c r="K78" s="346" t="s">
        <v>603</v>
      </c>
      <c r="L78" s="320">
        <v>250000</v>
      </c>
      <c r="M78" s="321">
        <f t="shared" si="1"/>
        <v>212500</v>
      </c>
      <c r="N78" s="296">
        <v>2024</v>
      </c>
      <c r="O78" s="297">
        <v>2025</v>
      </c>
      <c r="P78" s="296"/>
      <c r="Q78" s="297" t="s">
        <v>85</v>
      </c>
      <c r="R78" s="354" t="s">
        <v>65</v>
      </c>
      <c r="S78" s="353" t="s">
        <v>64</v>
      </c>
    </row>
    <row r="79" spans="1:19" ht="15" thickBot="1" x14ac:dyDescent="0.35">
      <c r="A79" s="153">
        <f t="shared" si="2"/>
        <v>76</v>
      </c>
      <c r="B79" s="442"/>
      <c r="C79" s="451"/>
      <c r="D79" s="445"/>
      <c r="E79" s="445"/>
      <c r="F79" s="457"/>
      <c r="G79" s="345" t="s">
        <v>600</v>
      </c>
      <c r="H79" s="477"/>
      <c r="I79" s="432"/>
      <c r="J79" s="438"/>
      <c r="K79" s="347" t="s">
        <v>604</v>
      </c>
      <c r="L79" s="348">
        <v>150000</v>
      </c>
      <c r="M79" s="349">
        <f t="shared" si="1"/>
        <v>127500</v>
      </c>
      <c r="N79" s="327">
        <v>2024</v>
      </c>
      <c r="O79" s="350">
        <v>2024</v>
      </c>
      <c r="P79" s="327"/>
      <c r="Q79" s="350" t="s">
        <v>85</v>
      </c>
      <c r="R79" s="355" t="s">
        <v>65</v>
      </c>
      <c r="S79" s="356" t="s">
        <v>64</v>
      </c>
    </row>
    <row r="80" spans="1:19" ht="28.2" thickBot="1" x14ac:dyDescent="0.35">
      <c r="A80" s="153">
        <f t="shared" si="2"/>
        <v>77</v>
      </c>
      <c r="B80" s="260"/>
      <c r="C80" s="261" t="s">
        <v>60</v>
      </c>
      <c r="D80" s="262" t="s">
        <v>392</v>
      </c>
      <c r="E80" s="236"/>
      <c r="F80" s="237"/>
      <c r="G80" s="174" t="s">
        <v>402</v>
      </c>
      <c r="H80" s="197" t="s">
        <v>62</v>
      </c>
      <c r="I80" s="197" t="s">
        <v>63</v>
      </c>
      <c r="J80" s="197" t="s">
        <v>63</v>
      </c>
      <c r="K80" s="265" t="s">
        <v>401</v>
      </c>
      <c r="L80" s="204">
        <v>100000000</v>
      </c>
      <c r="M80" s="306">
        <f t="shared" si="1"/>
        <v>85000000</v>
      </c>
      <c r="N80" s="23">
        <v>2022</v>
      </c>
      <c r="O80" s="24">
        <v>2028</v>
      </c>
      <c r="P80" s="351" t="s">
        <v>85</v>
      </c>
      <c r="Q80" s="244"/>
      <c r="R80" s="23" t="s">
        <v>65</v>
      </c>
      <c r="S80" s="25" t="s">
        <v>64</v>
      </c>
    </row>
    <row r="81" spans="1:19" ht="28.2" thickBot="1" x14ac:dyDescent="0.35">
      <c r="A81" s="153">
        <f t="shared" si="2"/>
        <v>78</v>
      </c>
      <c r="B81" s="268" t="s">
        <v>482</v>
      </c>
      <c r="C81" s="221" t="s">
        <v>60</v>
      </c>
      <c r="D81" s="223" t="s">
        <v>392</v>
      </c>
      <c r="E81" s="269"/>
      <c r="F81" s="270"/>
      <c r="G81" s="196" t="s">
        <v>483</v>
      </c>
      <c r="H81" s="197" t="s">
        <v>62</v>
      </c>
      <c r="I81" s="197" t="s">
        <v>63</v>
      </c>
      <c r="J81" s="197" t="s">
        <v>63</v>
      </c>
      <c r="K81" s="198" t="s">
        <v>484</v>
      </c>
      <c r="L81" s="286">
        <v>30000000</v>
      </c>
      <c r="M81" s="288">
        <f t="shared" si="1"/>
        <v>25500000</v>
      </c>
      <c r="N81" s="266">
        <v>2023</v>
      </c>
      <c r="O81" s="271">
        <v>2025</v>
      </c>
      <c r="P81" s="272" t="s">
        <v>85</v>
      </c>
      <c r="Q81" s="273"/>
      <c r="R81" s="266" t="s">
        <v>65</v>
      </c>
      <c r="S81" s="267" t="s">
        <v>64</v>
      </c>
    </row>
    <row r="82" spans="1:19" ht="42" thickBot="1" x14ac:dyDescent="0.35">
      <c r="A82" s="153">
        <f t="shared" si="2"/>
        <v>79</v>
      </c>
      <c r="B82" s="268"/>
      <c r="C82" s="221" t="s">
        <v>581</v>
      </c>
      <c r="D82" s="223" t="s">
        <v>582</v>
      </c>
      <c r="E82" s="269"/>
      <c r="F82" s="270"/>
      <c r="G82" s="196" t="s">
        <v>402</v>
      </c>
      <c r="H82" s="197" t="s">
        <v>62</v>
      </c>
      <c r="I82" s="197" t="s">
        <v>63</v>
      </c>
      <c r="J82" s="289" t="s">
        <v>583</v>
      </c>
      <c r="K82" s="198" t="s">
        <v>584</v>
      </c>
      <c r="L82" s="286">
        <v>55000000</v>
      </c>
      <c r="M82" s="287">
        <f t="shared" ref="M82" si="3">L82*0.85</f>
        <v>46750000</v>
      </c>
      <c r="N82" s="266">
        <v>2023</v>
      </c>
      <c r="O82" s="267">
        <v>2025</v>
      </c>
      <c r="P82" s="272" t="s">
        <v>85</v>
      </c>
      <c r="Q82" s="290"/>
      <c r="R82" s="266" t="s">
        <v>65</v>
      </c>
      <c r="S82" s="267" t="s">
        <v>64</v>
      </c>
    </row>
    <row r="85" spans="1:19" x14ac:dyDescent="0.3">
      <c r="A85" s="2" t="s">
        <v>587</v>
      </c>
    </row>
    <row r="88" spans="1:19" x14ac:dyDescent="0.3">
      <c r="G88" s="2" t="s">
        <v>355</v>
      </c>
    </row>
    <row r="89" spans="1:19" x14ac:dyDescent="0.3">
      <c r="G89" s="2" t="s">
        <v>449</v>
      </c>
    </row>
    <row r="91" spans="1:19" x14ac:dyDescent="0.3">
      <c r="A91" s="258" t="s">
        <v>21</v>
      </c>
    </row>
    <row r="92" spans="1:19" x14ac:dyDescent="0.3">
      <c r="A92" s="258" t="s">
        <v>540</v>
      </c>
    </row>
    <row r="93" spans="1:19" x14ac:dyDescent="0.3">
      <c r="A93" s="258" t="s">
        <v>541</v>
      </c>
    </row>
    <row r="94" spans="1:19" x14ac:dyDescent="0.3">
      <c r="A94" s="258" t="s">
        <v>542</v>
      </c>
    </row>
    <row r="95" spans="1:19" x14ac:dyDescent="0.3">
      <c r="A95" s="258"/>
    </row>
    <row r="96" spans="1:19" x14ac:dyDescent="0.3">
      <c r="A96" s="258" t="s">
        <v>22</v>
      </c>
    </row>
    <row r="97" spans="1:1" x14ac:dyDescent="0.3">
      <c r="A97" s="258"/>
    </row>
    <row r="98" spans="1:1" x14ac:dyDescent="0.3">
      <c r="A98" s="258" t="s">
        <v>23</v>
      </c>
    </row>
    <row r="99" spans="1:1" x14ac:dyDescent="0.3">
      <c r="A99" s="258"/>
    </row>
    <row r="100" spans="1:1" x14ac:dyDescent="0.3">
      <c r="A100" s="258" t="s">
        <v>24</v>
      </c>
    </row>
  </sheetData>
  <mergeCells count="155">
    <mergeCell ref="I44:I46"/>
    <mergeCell ref="J44:J46"/>
    <mergeCell ref="C36:C43"/>
    <mergeCell ref="D36:D43"/>
    <mergeCell ref="E37:E42"/>
    <mergeCell ref="F36:F43"/>
    <mergeCell ref="B65:B67"/>
    <mergeCell ref="C65:C67"/>
    <mergeCell ref="D65:D67"/>
    <mergeCell ref="E65:E67"/>
    <mergeCell ref="F65:F67"/>
    <mergeCell ref="H65:H67"/>
    <mergeCell ref="B57:B59"/>
    <mergeCell ref="C57:C59"/>
    <mergeCell ref="D57:D59"/>
    <mergeCell ref="E57:E59"/>
    <mergeCell ref="F57:F59"/>
    <mergeCell ref="H57:H59"/>
    <mergeCell ref="I57:I59"/>
    <mergeCell ref="J57:J59"/>
    <mergeCell ref="B75:B79"/>
    <mergeCell ref="C75:C79"/>
    <mergeCell ref="D75:D79"/>
    <mergeCell ref="E75:E79"/>
    <mergeCell ref="F75:F79"/>
    <mergeCell ref="H75:H79"/>
    <mergeCell ref="I75:I79"/>
    <mergeCell ref="J75:J79"/>
    <mergeCell ref="I48:I52"/>
    <mergeCell ref="J48:J52"/>
    <mergeCell ref="B48:B52"/>
    <mergeCell ref="C48:C52"/>
    <mergeCell ref="D48:D52"/>
    <mergeCell ref="E48:E52"/>
    <mergeCell ref="F48:F52"/>
    <mergeCell ref="H48:H52"/>
    <mergeCell ref="J63:J64"/>
    <mergeCell ref="B69:B74"/>
    <mergeCell ref="C69:C74"/>
    <mergeCell ref="D69:D74"/>
    <mergeCell ref="E69:E71"/>
    <mergeCell ref="E73:E74"/>
    <mergeCell ref="F69:F74"/>
    <mergeCell ref="H69:H74"/>
    <mergeCell ref="J31:J32"/>
    <mergeCell ref="B28:B30"/>
    <mergeCell ref="C28:C30"/>
    <mergeCell ref="D28:D30"/>
    <mergeCell ref="E28:E30"/>
    <mergeCell ref="F28:F30"/>
    <mergeCell ref="H28:H30"/>
    <mergeCell ref="I28:I30"/>
    <mergeCell ref="J28:J30"/>
    <mergeCell ref="D26:D27"/>
    <mergeCell ref="E26:E27"/>
    <mergeCell ref="F26:F27"/>
    <mergeCell ref="H26:H27"/>
    <mergeCell ref="I65:I67"/>
    <mergeCell ref="J65:J67"/>
    <mergeCell ref="B60:B62"/>
    <mergeCell ref="C60:C62"/>
    <mergeCell ref="D60:D62"/>
    <mergeCell ref="E60:E62"/>
    <mergeCell ref="F60:F62"/>
    <mergeCell ref="H60:H62"/>
    <mergeCell ref="I60:I62"/>
    <mergeCell ref="J60:J62"/>
    <mergeCell ref="B63:B64"/>
    <mergeCell ref="C63:C64"/>
    <mergeCell ref="D63:D64"/>
    <mergeCell ref="E63:E64"/>
    <mergeCell ref="F63:F64"/>
    <mergeCell ref="H63:H64"/>
    <mergeCell ref="I63:I64"/>
    <mergeCell ref="I26:I27"/>
    <mergeCell ref="J26:J27"/>
    <mergeCell ref="I31:I32"/>
    <mergeCell ref="E17:E21"/>
    <mergeCell ref="F17:F21"/>
    <mergeCell ref="H17:H21"/>
    <mergeCell ref="I4:I12"/>
    <mergeCell ref="J4:J12"/>
    <mergeCell ref="B13:B15"/>
    <mergeCell ref="C13:C15"/>
    <mergeCell ref="D13:D15"/>
    <mergeCell ref="F13:F15"/>
    <mergeCell ref="H13:H15"/>
    <mergeCell ref="I13:I15"/>
    <mergeCell ref="J13:J15"/>
    <mergeCell ref="E4:E11"/>
    <mergeCell ref="B4:B12"/>
    <mergeCell ref="C4:C12"/>
    <mergeCell ref="D4:D12"/>
    <mergeCell ref="F4:F12"/>
    <mergeCell ref="H4:H12"/>
    <mergeCell ref="I17:I21"/>
    <mergeCell ref="J17:J21"/>
    <mergeCell ref="I69:I74"/>
    <mergeCell ref="J69:J74"/>
    <mergeCell ref="E55:E56"/>
    <mergeCell ref="B53:B56"/>
    <mergeCell ref="C53:C56"/>
    <mergeCell ref="D53:D56"/>
    <mergeCell ref="F53:F56"/>
    <mergeCell ref="H53:H56"/>
    <mergeCell ref="I53:I56"/>
    <mergeCell ref="J53:J56"/>
    <mergeCell ref="B17:B21"/>
    <mergeCell ref="C17:C21"/>
    <mergeCell ref="D17:D21"/>
    <mergeCell ref="H44:H46"/>
    <mergeCell ref="B44:B46"/>
    <mergeCell ref="C44:C46"/>
    <mergeCell ref="D44:D46"/>
    <mergeCell ref="E44:E46"/>
    <mergeCell ref="F44:F46"/>
    <mergeCell ref="B36:B43"/>
    <mergeCell ref="B34:B35"/>
    <mergeCell ref="C34:C35"/>
    <mergeCell ref="B31:B32"/>
    <mergeCell ref="C31:C32"/>
    <mergeCell ref="D31:D32"/>
    <mergeCell ref="F31:F32"/>
    <mergeCell ref="H36:H43"/>
    <mergeCell ref="I36:I43"/>
    <mergeCell ref="J36:J43"/>
    <mergeCell ref="J23:J25"/>
    <mergeCell ref="I23:I25"/>
    <mergeCell ref="H34:H35"/>
    <mergeCell ref="I34:I35"/>
    <mergeCell ref="J34:J35"/>
    <mergeCell ref="D34:D35"/>
    <mergeCell ref="E34:E35"/>
    <mergeCell ref="F34:F35"/>
    <mergeCell ref="C23:C25"/>
    <mergeCell ref="D23:D25"/>
    <mergeCell ref="E23:E25"/>
    <mergeCell ref="F23:F25"/>
    <mergeCell ref="H23:H25"/>
    <mergeCell ref="H31:H32"/>
    <mergeCell ref="B23:B25"/>
    <mergeCell ref="B26:B27"/>
    <mergeCell ref="C26:C27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</mergeCells>
  <pageMargins left="0.31496062992125984" right="0.31496062992125984" top="0.59055118110236227" bottom="0.59055118110236227" header="0.31496062992125984" footer="0.31496062992125984"/>
  <pageSetup paperSize="9" scale="63" firstPageNumber="8" fitToHeight="0" orientation="landscape" r:id="rId1"/>
  <headerFooter>
    <oddHeader>&amp;C&amp;P</oddHeader>
  </headerFooter>
  <rowBreaks count="3" manualBreakCount="3">
    <brk id="22" max="16383" man="1"/>
    <brk id="46" max="18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4"/>
  <sheetViews>
    <sheetView topLeftCell="A29" zoomScale="80" zoomScaleNormal="80" workbookViewId="0">
      <selection activeCell="V41" sqref="V41"/>
    </sheetView>
  </sheetViews>
  <sheetFormatPr defaultColWidth="9.33203125" defaultRowHeight="14.4" x14ac:dyDescent="0.3"/>
  <cols>
    <col min="1" max="1" width="5.33203125" style="28" customWidth="1"/>
    <col min="2" max="2" width="16.6640625" style="28" customWidth="1"/>
    <col min="3" max="3" width="9.33203125" style="28"/>
    <col min="4" max="4" width="9.88671875" style="28" customWidth="1"/>
    <col min="5" max="5" width="10.33203125" style="28" customWidth="1"/>
    <col min="6" max="6" width="10" style="28" bestFit="1" customWidth="1"/>
    <col min="7" max="7" width="30.6640625" style="28" customWidth="1"/>
    <col min="8" max="8" width="8.5546875" style="28" customWidth="1"/>
    <col min="9" max="9" width="7.6640625" style="28" customWidth="1"/>
    <col min="10" max="10" width="8.44140625" style="28" customWidth="1"/>
    <col min="11" max="11" width="39.44140625" style="28" customWidth="1"/>
    <col min="12" max="12" width="10.88671875" style="28" bestFit="1" customWidth="1"/>
    <col min="13" max="13" width="10.88671875" style="28" customWidth="1"/>
    <col min="14" max="15" width="5.109375" style="28" customWidth="1"/>
    <col min="16" max="16" width="5.5546875" style="28" customWidth="1"/>
    <col min="17" max="19" width="5.6640625" style="28" customWidth="1"/>
    <col min="20" max="20" width="6.44140625" style="28" customWidth="1"/>
    <col min="21" max="21" width="6.33203125" style="28" customWidth="1"/>
    <col min="22" max="22" width="8.88671875" style="28" customWidth="1"/>
    <col min="23" max="23" width="7.109375" style="28" customWidth="1"/>
    <col min="24" max="24" width="6.6640625" style="28" customWidth="1"/>
    <col min="25" max="25" width="11.109375" style="28" customWidth="1"/>
    <col min="26" max="26" width="7.6640625" style="28" customWidth="1"/>
    <col min="27" max="16384" width="9.33203125" style="28"/>
  </cols>
  <sheetData>
    <row r="1" spans="1:26" ht="18" customHeight="1" thickBot="1" x14ac:dyDescent="0.4">
      <c r="A1" s="533" t="s">
        <v>353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5"/>
    </row>
    <row r="2" spans="1:26" ht="70.2" customHeight="1" thickBot="1" x14ac:dyDescent="0.35">
      <c r="A2" s="536" t="s">
        <v>5</v>
      </c>
      <c r="B2" s="559" t="s">
        <v>6</v>
      </c>
      <c r="C2" s="560"/>
      <c r="D2" s="560"/>
      <c r="E2" s="560"/>
      <c r="F2" s="561"/>
      <c r="G2" s="543" t="s">
        <v>7</v>
      </c>
      <c r="H2" s="480" t="s">
        <v>25</v>
      </c>
      <c r="I2" s="523" t="s">
        <v>311</v>
      </c>
      <c r="J2" s="536" t="s">
        <v>9</v>
      </c>
      <c r="K2" s="556" t="s">
        <v>10</v>
      </c>
      <c r="L2" s="531" t="s">
        <v>409</v>
      </c>
      <c r="M2" s="532"/>
      <c r="N2" s="562" t="s">
        <v>410</v>
      </c>
      <c r="O2" s="563"/>
      <c r="P2" s="550" t="s">
        <v>411</v>
      </c>
      <c r="Q2" s="551"/>
      <c r="R2" s="551"/>
      <c r="S2" s="551"/>
      <c r="T2" s="551"/>
      <c r="U2" s="551"/>
      <c r="V2" s="551"/>
      <c r="W2" s="552"/>
      <c r="X2" s="552"/>
      <c r="Y2" s="564" t="s">
        <v>11</v>
      </c>
      <c r="Z2" s="565"/>
    </row>
    <row r="3" spans="1:26" ht="25.95" customHeight="1" x14ac:dyDescent="0.3">
      <c r="A3" s="537"/>
      <c r="B3" s="543" t="s">
        <v>12</v>
      </c>
      <c r="C3" s="539" t="s">
        <v>13</v>
      </c>
      <c r="D3" s="539" t="s">
        <v>14</v>
      </c>
      <c r="E3" s="539" t="s">
        <v>15</v>
      </c>
      <c r="F3" s="541" t="s">
        <v>16</v>
      </c>
      <c r="G3" s="544"/>
      <c r="H3" s="481"/>
      <c r="I3" s="524"/>
      <c r="J3" s="537"/>
      <c r="K3" s="557"/>
      <c r="L3" s="517" t="s">
        <v>17</v>
      </c>
      <c r="M3" s="526" t="s">
        <v>18</v>
      </c>
      <c r="N3" s="527" t="s">
        <v>312</v>
      </c>
      <c r="O3" s="519" t="s">
        <v>313</v>
      </c>
      <c r="P3" s="554" t="s">
        <v>26</v>
      </c>
      <c r="Q3" s="555"/>
      <c r="R3" s="555"/>
      <c r="S3" s="556"/>
      <c r="T3" s="521" t="s">
        <v>314</v>
      </c>
      <c r="U3" s="546" t="s">
        <v>315</v>
      </c>
      <c r="V3" s="546" t="s">
        <v>316</v>
      </c>
      <c r="W3" s="521" t="s">
        <v>317</v>
      </c>
      <c r="X3" s="548" t="s">
        <v>318</v>
      </c>
      <c r="Y3" s="518" t="s">
        <v>19</v>
      </c>
      <c r="Z3" s="520" t="s">
        <v>20</v>
      </c>
    </row>
    <row r="4" spans="1:26" ht="99.6" customHeight="1" thickBot="1" x14ac:dyDescent="0.35">
      <c r="A4" s="538"/>
      <c r="B4" s="553"/>
      <c r="C4" s="540"/>
      <c r="D4" s="540"/>
      <c r="E4" s="540"/>
      <c r="F4" s="542"/>
      <c r="G4" s="545"/>
      <c r="H4" s="482"/>
      <c r="I4" s="525"/>
      <c r="J4" s="538"/>
      <c r="K4" s="558"/>
      <c r="L4" s="518"/>
      <c r="M4" s="520"/>
      <c r="N4" s="518"/>
      <c r="O4" s="520"/>
      <c r="P4" s="282" t="s">
        <v>40</v>
      </c>
      <c r="Q4" s="316" t="s">
        <v>406</v>
      </c>
      <c r="R4" s="316" t="s">
        <v>407</v>
      </c>
      <c r="S4" s="317" t="s">
        <v>408</v>
      </c>
      <c r="T4" s="522"/>
      <c r="U4" s="547"/>
      <c r="V4" s="547"/>
      <c r="W4" s="522"/>
      <c r="X4" s="549"/>
      <c r="Y4" s="566"/>
      <c r="Z4" s="567"/>
    </row>
    <row r="5" spans="1:26" ht="28.8" x14ac:dyDescent="0.3">
      <c r="A5" s="45">
        <v>1</v>
      </c>
      <c r="B5" s="483" t="s">
        <v>82</v>
      </c>
      <c r="C5" s="485" t="s">
        <v>60</v>
      </c>
      <c r="D5" s="490">
        <v>71173854</v>
      </c>
      <c r="E5" s="490">
        <v>117700576</v>
      </c>
      <c r="F5" s="508">
        <v>600099474</v>
      </c>
      <c r="G5" s="46" t="s">
        <v>84</v>
      </c>
      <c r="H5" s="503" t="s">
        <v>62</v>
      </c>
      <c r="I5" s="503" t="s">
        <v>63</v>
      </c>
      <c r="J5" s="528" t="s">
        <v>63</v>
      </c>
      <c r="K5" s="47" t="s">
        <v>84</v>
      </c>
      <c r="L5" s="48">
        <v>100000</v>
      </c>
      <c r="M5" s="65">
        <f>L5*0.85</f>
        <v>85000</v>
      </c>
      <c r="N5" s="52">
        <v>2021</v>
      </c>
      <c r="O5" s="68">
        <v>2023</v>
      </c>
      <c r="P5" s="52"/>
      <c r="Q5" s="53"/>
      <c r="R5" s="53"/>
      <c r="S5" s="68" t="s">
        <v>85</v>
      </c>
      <c r="T5" s="118"/>
      <c r="U5" s="118" t="s">
        <v>85</v>
      </c>
      <c r="V5" s="118"/>
      <c r="W5" s="118"/>
      <c r="X5" s="118" t="s">
        <v>85</v>
      </c>
      <c r="Y5" s="52" t="s">
        <v>65</v>
      </c>
      <c r="Z5" s="54" t="s">
        <v>64</v>
      </c>
    </row>
    <row r="6" spans="1:26" ht="43.8" thickBot="1" x14ac:dyDescent="0.35">
      <c r="A6" s="45">
        <f>A5+1</f>
        <v>2</v>
      </c>
      <c r="B6" s="511"/>
      <c r="C6" s="487"/>
      <c r="D6" s="489"/>
      <c r="E6" s="489"/>
      <c r="F6" s="510"/>
      <c r="G6" s="309" t="s">
        <v>565</v>
      </c>
      <c r="H6" s="505"/>
      <c r="I6" s="505"/>
      <c r="J6" s="530"/>
      <c r="K6" s="310" t="s">
        <v>592</v>
      </c>
      <c r="L6" s="311">
        <v>200000</v>
      </c>
      <c r="M6" s="312">
        <v>170000</v>
      </c>
      <c r="N6" s="313">
        <v>2025</v>
      </c>
      <c r="O6" s="315">
        <v>2025</v>
      </c>
      <c r="P6" s="313"/>
      <c r="Q6" s="318"/>
      <c r="R6" s="318"/>
      <c r="S6" s="315"/>
      <c r="T6" s="319"/>
      <c r="U6" s="319"/>
      <c r="V6" s="319"/>
      <c r="W6" s="319"/>
      <c r="X6" s="319"/>
      <c r="Y6" s="313" t="s">
        <v>65</v>
      </c>
      <c r="Z6" s="314" t="s">
        <v>64</v>
      </c>
    </row>
    <row r="7" spans="1:26" ht="43.2" customHeight="1" x14ac:dyDescent="0.3">
      <c r="A7" s="45">
        <f t="shared" ref="A7:A70" si="0">A6+1</f>
        <v>3</v>
      </c>
      <c r="B7" s="483" t="s">
        <v>86</v>
      </c>
      <c r="C7" s="485" t="s">
        <v>60</v>
      </c>
      <c r="D7" s="490" t="s">
        <v>87</v>
      </c>
      <c r="E7" s="214" t="s">
        <v>90</v>
      </c>
      <c r="F7" s="508" t="s">
        <v>89</v>
      </c>
      <c r="G7" s="87" t="s">
        <v>357</v>
      </c>
      <c r="H7" s="503" t="s">
        <v>62</v>
      </c>
      <c r="I7" s="503" t="s">
        <v>63</v>
      </c>
      <c r="J7" s="528" t="s">
        <v>63</v>
      </c>
      <c r="K7" s="88" t="s">
        <v>358</v>
      </c>
      <c r="L7" s="106">
        <v>500000</v>
      </c>
      <c r="M7" s="227">
        <f>L7*0.85</f>
        <v>425000</v>
      </c>
      <c r="N7" s="91">
        <v>2022</v>
      </c>
      <c r="O7" s="229">
        <v>2024</v>
      </c>
      <c r="P7" s="91"/>
      <c r="Q7" s="92" t="s">
        <v>85</v>
      </c>
      <c r="R7" s="92" t="s">
        <v>85</v>
      </c>
      <c r="S7" s="229"/>
      <c r="T7" s="230"/>
      <c r="U7" s="230"/>
      <c r="V7" s="230" t="s">
        <v>85</v>
      </c>
      <c r="W7" s="230" t="s">
        <v>85</v>
      </c>
      <c r="X7" s="230"/>
      <c r="Y7" s="91" t="s">
        <v>65</v>
      </c>
      <c r="Z7" s="93" t="s">
        <v>64</v>
      </c>
    </row>
    <row r="8" spans="1:26" ht="57.6" x14ac:dyDescent="0.3">
      <c r="A8" s="45">
        <f t="shared" si="0"/>
        <v>4</v>
      </c>
      <c r="B8" s="484"/>
      <c r="C8" s="486"/>
      <c r="D8" s="488"/>
      <c r="E8" s="105" t="s">
        <v>88</v>
      </c>
      <c r="F8" s="509"/>
      <c r="G8" s="94" t="s">
        <v>359</v>
      </c>
      <c r="H8" s="504"/>
      <c r="I8" s="504"/>
      <c r="J8" s="529"/>
      <c r="K8" s="69" t="s">
        <v>360</v>
      </c>
      <c r="L8" s="70">
        <v>30000000</v>
      </c>
      <c r="M8" s="71">
        <f>L8*0.85</f>
        <v>25500000</v>
      </c>
      <c r="N8" s="74">
        <v>2022</v>
      </c>
      <c r="O8" s="76">
        <v>2025</v>
      </c>
      <c r="P8" s="74"/>
      <c r="Q8" s="75"/>
      <c r="R8" s="75" t="s">
        <v>85</v>
      </c>
      <c r="S8" s="76" t="s">
        <v>85</v>
      </c>
      <c r="T8" s="119"/>
      <c r="U8" s="119"/>
      <c r="V8" s="119" t="s">
        <v>85</v>
      </c>
      <c r="W8" s="119"/>
      <c r="X8" s="119"/>
      <c r="Y8" s="74" t="s">
        <v>65</v>
      </c>
      <c r="Z8" s="78" t="s">
        <v>64</v>
      </c>
    </row>
    <row r="9" spans="1:26" ht="43.2" x14ac:dyDescent="0.3">
      <c r="A9" s="45">
        <f t="shared" si="0"/>
        <v>5</v>
      </c>
      <c r="B9" s="484"/>
      <c r="C9" s="486"/>
      <c r="D9" s="488"/>
      <c r="E9" s="105" t="s">
        <v>361</v>
      </c>
      <c r="F9" s="509"/>
      <c r="G9" s="94" t="s">
        <v>362</v>
      </c>
      <c r="H9" s="504"/>
      <c r="I9" s="504"/>
      <c r="J9" s="529"/>
      <c r="K9" s="69" t="s">
        <v>363</v>
      </c>
      <c r="L9" s="70">
        <v>1500000</v>
      </c>
      <c r="M9" s="71">
        <f>L9*0.85</f>
        <v>1275000</v>
      </c>
      <c r="N9" s="74">
        <v>2022</v>
      </c>
      <c r="O9" s="76">
        <v>2024</v>
      </c>
      <c r="P9" s="74"/>
      <c r="Q9" s="75" t="s">
        <v>85</v>
      </c>
      <c r="R9" s="75"/>
      <c r="S9" s="76"/>
      <c r="T9" s="119"/>
      <c r="U9" s="119"/>
      <c r="V9" s="119"/>
      <c r="W9" s="119" t="s">
        <v>85</v>
      </c>
      <c r="X9" s="119"/>
      <c r="Y9" s="74" t="s">
        <v>65</v>
      </c>
      <c r="Z9" s="78" t="s">
        <v>64</v>
      </c>
    </row>
    <row r="10" spans="1:26" ht="28.8" x14ac:dyDescent="0.3">
      <c r="A10" s="45">
        <f t="shared" si="0"/>
        <v>6</v>
      </c>
      <c r="B10" s="484"/>
      <c r="C10" s="486"/>
      <c r="D10" s="488"/>
      <c r="E10" s="515" t="s">
        <v>88</v>
      </c>
      <c r="F10" s="509"/>
      <c r="G10" s="94" t="s">
        <v>91</v>
      </c>
      <c r="H10" s="504"/>
      <c r="I10" s="504"/>
      <c r="J10" s="529"/>
      <c r="K10" s="69" t="s">
        <v>364</v>
      </c>
      <c r="L10" s="70">
        <v>7500000</v>
      </c>
      <c r="M10" s="71">
        <f t="shared" ref="M10:M101" si="1">L10*0.85</f>
        <v>6375000</v>
      </c>
      <c r="N10" s="74">
        <v>2022</v>
      </c>
      <c r="O10" s="76">
        <v>2025</v>
      </c>
      <c r="P10" s="74" t="s">
        <v>85</v>
      </c>
      <c r="Q10" s="75"/>
      <c r="R10" s="75"/>
      <c r="S10" s="76" t="s">
        <v>85</v>
      </c>
      <c r="T10" s="119"/>
      <c r="U10" s="119"/>
      <c r="V10" s="119"/>
      <c r="W10" s="119"/>
      <c r="X10" s="119" t="s">
        <v>85</v>
      </c>
      <c r="Y10" s="109" t="s">
        <v>81</v>
      </c>
      <c r="Z10" s="78" t="s">
        <v>64</v>
      </c>
    </row>
    <row r="11" spans="1:26" ht="43.2" x14ac:dyDescent="0.3">
      <c r="A11" s="45">
        <f t="shared" si="0"/>
        <v>7</v>
      </c>
      <c r="B11" s="484"/>
      <c r="C11" s="486"/>
      <c r="D11" s="488"/>
      <c r="E11" s="515"/>
      <c r="F11" s="509"/>
      <c r="G11" s="94" t="s">
        <v>365</v>
      </c>
      <c r="H11" s="504"/>
      <c r="I11" s="504"/>
      <c r="J11" s="529"/>
      <c r="K11" s="69" t="s">
        <v>367</v>
      </c>
      <c r="L11" s="70">
        <v>3000000</v>
      </c>
      <c r="M11" s="71">
        <f t="shared" si="1"/>
        <v>2550000</v>
      </c>
      <c r="N11" s="74">
        <v>2022</v>
      </c>
      <c r="O11" s="76">
        <v>2025</v>
      </c>
      <c r="P11" s="74"/>
      <c r="Q11" s="75"/>
      <c r="R11" s="75" t="s">
        <v>85</v>
      </c>
      <c r="S11" s="76"/>
      <c r="T11" s="119"/>
      <c r="U11" s="119"/>
      <c r="V11" s="119"/>
      <c r="W11" s="119"/>
      <c r="X11" s="119"/>
      <c r="Y11" s="109" t="s">
        <v>81</v>
      </c>
      <c r="Z11" s="78" t="s">
        <v>64</v>
      </c>
    </row>
    <row r="12" spans="1:26" ht="43.2" x14ac:dyDescent="0.3">
      <c r="A12" s="45">
        <f t="shared" si="0"/>
        <v>8</v>
      </c>
      <c r="B12" s="484"/>
      <c r="C12" s="486"/>
      <c r="D12" s="488"/>
      <c r="E12" s="515"/>
      <c r="F12" s="509"/>
      <c r="G12" s="94" t="s">
        <v>366</v>
      </c>
      <c r="H12" s="504"/>
      <c r="I12" s="504"/>
      <c r="J12" s="529"/>
      <c r="K12" s="69" t="s">
        <v>368</v>
      </c>
      <c r="L12" s="70">
        <v>6200000</v>
      </c>
      <c r="M12" s="71">
        <f t="shared" si="1"/>
        <v>5270000</v>
      </c>
      <c r="N12" s="74">
        <v>2022</v>
      </c>
      <c r="O12" s="76">
        <v>2025</v>
      </c>
      <c r="P12" s="74"/>
      <c r="Q12" s="75" t="s">
        <v>85</v>
      </c>
      <c r="R12" s="75"/>
      <c r="S12" s="76" t="s">
        <v>85</v>
      </c>
      <c r="T12" s="119"/>
      <c r="U12" s="119" t="s">
        <v>85</v>
      </c>
      <c r="V12" s="119"/>
      <c r="W12" s="119"/>
      <c r="X12" s="119" t="s">
        <v>85</v>
      </c>
      <c r="Y12" s="109" t="s">
        <v>81</v>
      </c>
      <c r="Z12" s="78" t="s">
        <v>64</v>
      </c>
    </row>
    <row r="13" spans="1:26" ht="28.8" x14ac:dyDescent="0.3">
      <c r="A13" s="45">
        <f t="shared" si="0"/>
        <v>9</v>
      </c>
      <c r="B13" s="484"/>
      <c r="C13" s="486"/>
      <c r="D13" s="488"/>
      <c r="E13" s="515"/>
      <c r="F13" s="509"/>
      <c r="G13" s="94" t="s">
        <v>92</v>
      </c>
      <c r="H13" s="504"/>
      <c r="I13" s="504"/>
      <c r="J13" s="529"/>
      <c r="K13" s="69" t="s">
        <v>369</v>
      </c>
      <c r="L13" s="70">
        <v>600000</v>
      </c>
      <c r="M13" s="71">
        <f t="shared" si="1"/>
        <v>510000</v>
      </c>
      <c r="N13" s="74">
        <v>2022</v>
      </c>
      <c r="O13" s="76">
        <v>2024</v>
      </c>
      <c r="P13" s="74" t="s">
        <v>85</v>
      </c>
      <c r="Q13" s="75" t="s">
        <v>85</v>
      </c>
      <c r="R13" s="75"/>
      <c r="S13" s="76" t="s">
        <v>85</v>
      </c>
      <c r="T13" s="119"/>
      <c r="U13" s="119"/>
      <c r="V13" s="119"/>
      <c r="W13" s="119"/>
      <c r="X13" s="119" t="s">
        <v>85</v>
      </c>
      <c r="Y13" s="74" t="s">
        <v>65</v>
      </c>
      <c r="Z13" s="78" t="s">
        <v>64</v>
      </c>
    </row>
    <row r="14" spans="1:26" ht="28.8" x14ac:dyDescent="0.3">
      <c r="A14" s="45">
        <f t="shared" si="0"/>
        <v>10</v>
      </c>
      <c r="B14" s="484"/>
      <c r="C14" s="486"/>
      <c r="D14" s="488"/>
      <c r="E14" s="129" t="s">
        <v>430</v>
      </c>
      <c r="F14" s="509"/>
      <c r="G14" s="94" t="s">
        <v>431</v>
      </c>
      <c r="H14" s="504"/>
      <c r="I14" s="504"/>
      <c r="J14" s="529"/>
      <c r="K14" s="69" t="s">
        <v>433</v>
      </c>
      <c r="L14" s="70">
        <v>300000</v>
      </c>
      <c r="M14" s="71">
        <f t="shared" si="1"/>
        <v>255000</v>
      </c>
      <c r="N14" s="74">
        <v>2022</v>
      </c>
      <c r="O14" s="76">
        <v>2024</v>
      </c>
      <c r="P14" s="74"/>
      <c r="Q14" s="75"/>
      <c r="R14" s="75"/>
      <c r="S14" s="76"/>
      <c r="T14" s="119"/>
      <c r="U14" s="119"/>
      <c r="V14" s="119"/>
      <c r="W14" s="119"/>
      <c r="X14" s="119"/>
      <c r="Y14" s="74" t="s">
        <v>65</v>
      </c>
      <c r="Z14" s="78" t="s">
        <v>64</v>
      </c>
    </row>
    <row r="15" spans="1:26" ht="15" thickBot="1" x14ac:dyDescent="0.35">
      <c r="A15" s="45">
        <f t="shared" si="0"/>
        <v>11</v>
      </c>
      <c r="B15" s="511"/>
      <c r="C15" s="487"/>
      <c r="D15" s="489"/>
      <c r="E15" s="131" t="s">
        <v>88</v>
      </c>
      <c r="F15" s="510"/>
      <c r="G15" s="97" t="s">
        <v>432</v>
      </c>
      <c r="H15" s="505"/>
      <c r="I15" s="505"/>
      <c r="J15" s="530"/>
      <c r="K15" s="79" t="s">
        <v>434</v>
      </c>
      <c r="L15" s="98">
        <v>150000</v>
      </c>
      <c r="M15" s="125">
        <f t="shared" si="1"/>
        <v>127500</v>
      </c>
      <c r="N15" s="83">
        <v>2022</v>
      </c>
      <c r="O15" s="85">
        <v>2024</v>
      </c>
      <c r="P15" s="83"/>
      <c r="Q15" s="84"/>
      <c r="R15" s="84"/>
      <c r="S15" s="85"/>
      <c r="T15" s="126"/>
      <c r="U15" s="126"/>
      <c r="V15" s="126"/>
      <c r="W15" s="126"/>
      <c r="X15" s="126"/>
      <c r="Y15" s="83" t="s">
        <v>65</v>
      </c>
      <c r="Z15" s="86" t="s">
        <v>64</v>
      </c>
    </row>
    <row r="16" spans="1:26" ht="58.2" thickBot="1" x14ac:dyDescent="0.35">
      <c r="A16" s="45">
        <f t="shared" si="0"/>
        <v>12</v>
      </c>
      <c r="B16" s="200" t="s">
        <v>93</v>
      </c>
      <c r="C16" s="201" t="s">
        <v>60</v>
      </c>
      <c r="D16" s="202" t="s">
        <v>94</v>
      </c>
      <c r="E16" s="213" t="s">
        <v>96</v>
      </c>
      <c r="F16" s="203" t="s">
        <v>95</v>
      </c>
      <c r="G16" s="215" t="s">
        <v>307</v>
      </c>
      <c r="H16" s="36" t="s">
        <v>62</v>
      </c>
      <c r="I16" s="36" t="s">
        <v>63</v>
      </c>
      <c r="J16" s="115" t="s">
        <v>63</v>
      </c>
      <c r="K16" s="215" t="s">
        <v>307</v>
      </c>
      <c r="L16" s="207">
        <v>1600000</v>
      </c>
      <c r="M16" s="208">
        <f t="shared" si="1"/>
        <v>1360000</v>
      </c>
      <c r="N16" s="209">
        <v>2022</v>
      </c>
      <c r="O16" s="210">
        <v>2023</v>
      </c>
      <c r="P16" s="209"/>
      <c r="Q16" s="211" t="s">
        <v>85</v>
      </c>
      <c r="R16" s="211"/>
      <c r="S16" s="210"/>
      <c r="T16" s="212"/>
      <c r="U16" s="212"/>
      <c r="V16" s="212" t="s">
        <v>85</v>
      </c>
      <c r="W16" s="212" t="s">
        <v>85</v>
      </c>
      <c r="X16" s="212"/>
      <c r="Y16" s="209" t="s">
        <v>65</v>
      </c>
      <c r="Z16" s="210" t="s">
        <v>64</v>
      </c>
    </row>
    <row r="17" spans="1:26" ht="28.8" customHeight="1" x14ac:dyDescent="0.3">
      <c r="A17" s="45">
        <f t="shared" si="0"/>
        <v>13</v>
      </c>
      <c r="B17" s="491" t="s">
        <v>97</v>
      </c>
      <c r="C17" s="494" t="s">
        <v>60</v>
      </c>
      <c r="D17" s="497" t="s">
        <v>98</v>
      </c>
      <c r="E17" s="497" t="s">
        <v>99</v>
      </c>
      <c r="F17" s="500" t="s">
        <v>100</v>
      </c>
      <c r="G17" s="46" t="s">
        <v>101</v>
      </c>
      <c r="H17" s="512" t="s">
        <v>62</v>
      </c>
      <c r="I17" s="503" t="s">
        <v>63</v>
      </c>
      <c r="J17" s="528" t="s">
        <v>63</v>
      </c>
      <c r="K17" s="47" t="s">
        <v>103</v>
      </c>
      <c r="L17" s="48">
        <v>1000000</v>
      </c>
      <c r="M17" s="65">
        <f t="shared" si="1"/>
        <v>850000</v>
      </c>
      <c r="N17" s="52">
        <v>2022</v>
      </c>
      <c r="O17" s="68">
        <v>2025</v>
      </c>
      <c r="P17" s="52"/>
      <c r="Q17" s="53" t="s">
        <v>85</v>
      </c>
      <c r="R17" s="53"/>
      <c r="S17" s="68"/>
      <c r="T17" s="118"/>
      <c r="U17" s="118"/>
      <c r="V17" s="118" t="s">
        <v>85</v>
      </c>
      <c r="W17" s="118"/>
      <c r="X17" s="118"/>
      <c r="Y17" s="52" t="s">
        <v>65</v>
      </c>
      <c r="Z17" s="54" t="s">
        <v>64</v>
      </c>
    </row>
    <row r="18" spans="1:26" x14ac:dyDescent="0.3">
      <c r="A18" s="45">
        <f t="shared" si="0"/>
        <v>14</v>
      </c>
      <c r="B18" s="492"/>
      <c r="C18" s="495"/>
      <c r="D18" s="498"/>
      <c r="E18" s="498"/>
      <c r="F18" s="501"/>
      <c r="G18" s="94" t="s">
        <v>102</v>
      </c>
      <c r="H18" s="513"/>
      <c r="I18" s="504"/>
      <c r="J18" s="529"/>
      <c r="K18" s="69" t="s">
        <v>104</v>
      </c>
      <c r="L18" s="70">
        <v>1000000</v>
      </c>
      <c r="M18" s="71">
        <f t="shared" si="1"/>
        <v>850000</v>
      </c>
      <c r="N18" s="74">
        <v>2022</v>
      </c>
      <c r="O18" s="76">
        <v>2025</v>
      </c>
      <c r="P18" s="74"/>
      <c r="Q18" s="75"/>
      <c r="R18" s="75"/>
      <c r="S18" s="76"/>
      <c r="T18" s="119"/>
      <c r="U18" s="119"/>
      <c r="V18" s="119"/>
      <c r="W18" s="119"/>
      <c r="X18" s="119"/>
      <c r="Y18" s="74" t="s">
        <v>65</v>
      </c>
      <c r="Z18" s="78" t="s">
        <v>64</v>
      </c>
    </row>
    <row r="19" spans="1:26" ht="28.8" x14ac:dyDescent="0.3">
      <c r="A19" s="45">
        <f t="shared" si="0"/>
        <v>15</v>
      </c>
      <c r="B19" s="492"/>
      <c r="C19" s="495"/>
      <c r="D19" s="498"/>
      <c r="E19" s="498"/>
      <c r="F19" s="501"/>
      <c r="G19" s="94" t="s">
        <v>375</v>
      </c>
      <c r="H19" s="513"/>
      <c r="I19" s="504"/>
      <c r="J19" s="529"/>
      <c r="K19" s="69" t="s">
        <v>376</v>
      </c>
      <c r="L19" s="70">
        <v>20000000</v>
      </c>
      <c r="M19" s="71">
        <f t="shared" si="1"/>
        <v>17000000</v>
      </c>
      <c r="N19" s="74">
        <v>2023</v>
      </c>
      <c r="O19" s="76">
        <v>2028</v>
      </c>
      <c r="P19" s="74"/>
      <c r="Q19" s="75"/>
      <c r="R19" s="75"/>
      <c r="S19" s="76"/>
      <c r="T19" s="119"/>
      <c r="U19" s="119"/>
      <c r="V19" s="119"/>
      <c r="W19" s="119"/>
      <c r="X19" s="119"/>
      <c r="Y19" s="74" t="s">
        <v>65</v>
      </c>
      <c r="Z19" s="78" t="s">
        <v>64</v>
      </c>
    </row>
    <row r="20" spans="1:26" ht="43.2" x14ac:dyDescent="0.3">
      <c r="A20" s="45">
        <f t="shared" si="0"/>
        <v>16</v>
      </c>
      <c r="B20" s="492"/>
      <c r="C20" s="495"/>
      <c r="D20" s="498"/>
      <c r="E20" s="120" t="s">
        <v>105</v>
      </c>
      <c r="F20" s="501"/>
      <c r="G20" s="94" t="s">
        <v>380</v>
      </c>
      <c r="H20" s="513"/>
      <c r="I20" s="504"/>
      <c r="J20" s="529"/>
      <c r="K20" s="69" t="s">
        <v>381</v>
      </c>
      <c r="L20" s="361">
        <v>57000000</v>
      </c>
      <c r="M20" s="363">
        <f t="shared" si="1"/>
        <v>48450000</v>
      </c>
      <c r="N20" s="74">
        <v>2023</v>
      </c>
      <c r="O20" s="76">
        <v>2025</v>
      </c>
      <c r="P20" s="74"/>
      <c r="Q20" s="75"/>
      <c r="R20" s="75"/>
      <c r="S20" s="76"/>
      <c r="T20" s="119"/>
      <c r="U20" s="119"/>
      <c r="V20" s="119"/>
      <c r="W20" s="119"/>
      <c r="X20" s="119"/>
      <c r="Y20" s="74" t="s">
        <v>65</v>
      </c>
      <c r="Z20" s="78" t="s">
        <v>64</v>
      </c>
    </row>
    <row r="21" spans="1:26" ht="28.8" x14ac:dyDescent="0.3">
      <c r="A21" s="45">
        <f t="shared" si="0"/>
        <v>17</v>
      </c>
      <c r="B21" s="492"/>
      <c r="C21" s="495"/>
      <c r="D21" s="498"/>
      <c r="E21" s="498" t="s">
        <v>99</v>
      </c>
      <c r="F21" s="501"/>
      <c r="G21" s="94" t="s">
        <v>106</v>
      </c>
      <c r="H21" s="513"/>
      <c r="I21" s="504"/>
      <c r="J21" s="529"/>
      <c r="K21" s="69" t="s">
        <v>106</v>
      </c>
      <c r="L21" s="70">
        <v>800000</v>
      </c>
      <c r="M21" s="71">
        <f t="shared" si="1"/>
        <v>680000</v>
      </c>
      <c r="N21" s="74">
        <v>2021</v>
      </c>
      <c r="O21" s="76">
        <v>2024</v>
      </c>
      <c r="P21" s="74"/>
      <c r="Q21" s="75"/>
      <c r="R21" s="75"/>
      <c r="S21" s="76"/>
      <c r="T21" s="119"/>
      <c r="U21" s="119" t="s">
        <v>85</v>
      </c>
      <c r="V21" s="119" t="s">
        <v>85</v>
      </c>
      <c r="W21" s="119"/>
      <c r="X21" s="119"/>
      <c r="Y21" s="74" t="s">
        <v>65</v>
      </c>
      <c r="Z21" s="78" t="s">
        <v>64</v>
      </c>
    </row>
    <row r="22" spans="1:26" ht="28.8" x14ac:dyDescent="0.3">
      <c r="A22" s="45">
        <f t="shared" si="0"/>
        <v>18</v>
      </c>
      <c r="B22" s="492"/>
      <c r="C22" s="495"/>
      <c r="D22" s="498"/>
      <c r="E22" s="498"/>
      <c r="F22" s="501"/>
      <c r="G22" s="94" t="s">
        <v>107</v>
      </c>
      <c r="H22" s="513"/>
      <c r="I22" s="504"/>
      <c r="J22" s="529"/>
      <c r="K22" s="69" t="s">
        <v>107</v>
      </c>
      <c r="L22" s="70">
        <v>1500000</v>
      </c>
      <c r="M22" s="71">
        <f t="shared" si="1"/>
        <v>1275000</v>
      </c>
      <c r="N22" s="74">
        <v>2021</v>
      </c>
      <c r="O22" s="76">
        <v>2024</v>
      </c>
      <c r="P22" s="74"/>
      <c r="Q22" s="75"/>
      <c r="R22" s="75"/>
      <c r="S22" s="76"/>
      <c r="T22" s="119"/>
      <c r="U22" s="119"/>
      <c r="V22" s="119"/>
      <c r="W22" s="119"/>
      <c r="X22" s="119" t="s">
        <v>85</v>
      </c>
      <c r="Y22" s="74" t="s">
        <v>65</v>
      </c>
      <c r="Z22" s="78" t="s">
        <v>64</v>
      </c>
    </row>
    <row r="23" spans="1:26" ht="43.2" x14ac:dyDescent="0.3">
      <c r="A23" s="45">
        <f t="shared" si="0"/>
        <v>19</v>
      </c>
      <c r="B23" s="492"/>
      <c r="C23" s="495"/>
      <c r="D23" s="498"/>
      <c r="E23" s="120" t="s">
        <v>105</v>
      </c>
      <c r="F23" s="501"/>
      <c r="G23" s="94" t="s">
        <v>108</v>
      </c>
      <c r="H23" s="513"/>
      <c r="I23" s="504"/>
      <c r="J23" s="529"/>
      <c r="K23" s="69" t="s">
        <v>108</v>
      </c>
      <c r="L23" s="70">
        <v>600000</v>
      </c>
      <c r="M23" s="71">
        <f t="shared" si="1"/>
        <v>510000</v>
      </c>
      <c r="N23" s="74">
        <v>2021</v>
      </c>
      <c r="O23" s="76">
        <v>2023</v>
      </c>
      <c r="P23" s="74"/>
      <c r="Q23" s="75"/>
      <c r="R23" s="75"/>
      <c r="S23" s="76"/>
      <c r="T23" s="119"/>
      <c r="U23" s="119"/>
      <c r="V23" s="119"/>
      <c r="W23" s="119"/>
      <c r="X23" s="119"/>
      <c r="Y23" s="74" t="s">
        <v>65</v>
      </c>
      <c r="Z23" s="78" t="s">
        <v>64</v>
      </c>
    </row>
    <row r="24" spans="1:26" ht="28.8" x14ac:dyDescent="0.3">
      <c r="A24" s="45">
        <f t="shared" si="0"/>
        <v>20</v>
      </c>
      <c r="B24" s="492"/>
      <c r="C24" s="495"/>
      <c r="D24" s="498"/>
      <c r="E24" s="498" t="s">
        <v>99</v>
      </c>
      <c r="F24" s="501"/>
      <c r="G24" s="94" t="s">
        <v>412</v>
      </c>
      <c r="H24" s="513"/>
      <c r="I24" s="504"/>
      <c r="J24" s="529"/>
      <c r="K24" s="69" t="s">
        <v>379</v>
      </c>
      <c r="L24" s="70">
        <v>7000000</v>
      </c>
      <c r="M24" s="71">
        <f t="shared" si="1"/>
        <v>5950000</v>
      </c>
      <c r="N24" s="74">
        <v>2022</v>
      </c>
      <c r="O24" s="76">
        <v>2025</v>
      </c>
      <c r="P24" s="74"/>
      <c r="Q24" s="75"/>
      <c r="R24" s="75" t="s">
        <v>85</v>
      </c>
      <c r="S24" s="76" t="s">
        <v>85</v>
      </c>
      <c r="T24" s="119"/>
      <c r="U24" s="119"/>
      <c r="V24" s="119"/>
      <c r="W24" s="119"/>
      <c r="X24" s="119" t="s">
        <v>85</v>
      </c>
      <c r="Y24" s="109" t="s">
        <v>81</v>
      </c>
      <c r="Z24" s="78" t="s">
        <v>64</v>
      </c>
    </row>
    <row r="25" spans="1:26" ht="28.8" x14ac:dyDescent="0.3">
      <c r="A25" s="45">
        <f t="shared" si="0"/>
        <v>21</v>
      </c>
      <c r="B25" s="492"/>
      <c r="C25" s="495"/>
      <c r="D25" s="498"/>
      <c r="E25" s="498"/>
      <c r="F25" s="501"/>
      <c r="G25" s="94" t="s">
        <v>109</v>
      </c>
      <c r="H25" s="513"/>
      <c r="I25" s="504"/>
      <c r="J25" s="529"/>
      <c r="K25" s="69" t="s">
        <v>377</v>
      </c>
      <c r="L25" s="70">
        <v>2300000</v>
      </c>
      <c r="M25" s="71">
        <f t="shared" si="1"/>
        <v>1955000</v>
      </c>
      <c r="N25" s="74">
        <v>2022</v>
      </c>
      <c r="O25" s="76">
        <v>2024</v>
      </c>
      <c r="P25" s="74" t="s">
        <v>85</v>
      </c>
      <c r="Q25" s="75"/>
      <c r="R25" s="75"/>
      <c r="S25" s="76" t="s">
        <v>85</v>
      </c>
      <c r="T25" s="119"/>
      <c r="U25" s="119"/>
      <c r="V25" s="119"/>
      <c r="W25" s="119"/>
      <c r="X25" s="119" t="s">
        <v>85</v>
      </c>
      <c r="Y25" s="109" t="s">
        <v>81</v>
      </c>
      <c r="Z25" s="78" t="s">
        <v>64</v>
      </c>
    </row>
    <row r="26" spans="1:26" x14ac:dyDescent="0.3">
      <c r="A26" s="45">
        <f t="shared" si="0"/>
        <v>22</v>
      </c>
      <c r="B26" s="492"/>
      <c r="C26" s="495"/>
      <c r="D26" s="498"/>
      <c r="E26" s="498"/>
      <c r="F26" s="501"/>
      <c r="G26" s="94" t="s">
        <v>110</v>
      </c>
      <c r="H26" s="513"/>
      <c r="I26" s="504"/>
      <c r="J26" s="529"/>
      <c r="K26" s="69" t="s">
        <v>110</v>
      </c>
      <c r="L26" s="70">
        <v>600000</v>
      </c>
      <c r="M26" s="71">
        <f t="shared" si="1"/>
        <v>510000</v>
      </c>
      <c r="N26" s="74">
        <v>2022</v>
      </c>
      <c r="O26" s="76">
        <v>2024</v>
      </c>
      <c r="P26" s="74" t="s">
        <v>85</v>
      </c>
      <c r="Q26" s="75" t="s">
        <v>85</v>
      </c>
      <c r="R26" s="75"/>
      <c r="S26" s="76" t="s">
        <v>85</v>
      </c>
      <c r="T26" s="119"/>
      <c r="U26" s="119"/>
      <c r="V26" s="119"/>
      <c r="W26" s="119"/>
      <c r="X26" s="119" t="s">
        <v>85</v>
      </c>
      <c r="Y26" s="74" t="s">
        <v>65</v>
      </c>
      <c r="Z26" s="78" t="s">
        <v>64</v>
      </c>
    </row>
    <row r="27" spans="1:26" ht="28.8" x14ac:dyDescent="0.3">
      <c r="A27" s="45">
        <f t="shared" si="0"/>
        <v>23</v>
      </c>
      <c r="B27" s="492"/>
      <c r="C27" s="495"/>
      <c r="D27" s="498"/>
      <c r="E27" s="121" t="s">
        <v>99</v>
      </c>
      <c r="F27" s="501"/>
      <c r="G27" s="94" t="s">
        <v>378</v>
      </c>
      <c r="H27" s="513"/>
      <c r="I27" s="504"/>
      <c r="J27" s="529"/>
      <c r="K27" s="69" t="s">
        <v>378</v>
      </c>
      <c r="L27" s="70">
        <v>1000000</v>
      </c>
      <c r="M27" s="71">
        <f t="shared" si="1"/>
        <v>850000</v>
      </c>
      <c r="N27" s="74">
        <v>2022</v>
      </c>
      <c r="O27" s="76">
        <v>2024</v>
      </c>
      <c r="P27" s="74"/>
      <c r="Q27" s="75"/>
      <c r="R27" s="75"/>
      <c r="S27" s="76"/>
      <c r="T27" s="119"/>
      <c r="U27" s="119"/>
      <c r="V27" s="119"/>
      <c r="W27" s="119"/>
      <c r="X27" s="119"/>
      <c r="Y27" s="109" t="s">
        <v>81</v>
      </c>
      <c r="Z27" s="78" t="s">
        <v>64</v>
      </c>
    </row>
    <row r="28" spans="1:26" x14ac:dyDescent="0.3">
      <c r="A28" s="45">
        <f t="shared" si="0"/>
        <v>24</v>
      </c>
      <c r="B28" s="492"/>
      <c r="C28" s="495"/>
      <c r="D28" s="498"/>
      <c r="E28" s="506" t="s">
        <v>374</v>
      </c>
      <c r="F28" s="501"/>
      <c r="G28" s="94" t="s">
        <v>370</v>
      </c>
      <c r="H28" s="513"/>
      <c r="I28" s="504"/>
      <c r="J28" s="529"/>
      <c r="K28" s="69" t="s">
        <v>372</v>
      </c>
      <c r="L28" s="70">
        <v>300000</v>
      </c>
      <c r="M28" s="71">
        <f t="shared" si="1"/>
        <v>255000</v>
      </c>
      <c r="N28" s="74">
        <v>2022</v>
      </c>
      <c r="O28" s="76">
        <v>2025</v>
      </c>
      <c r="P28" s="74"/>
      <c r="Q28" s="75"/>
      <c r="R28" s="75"/>
      <c r="S28" s="76"/>
      <c r="T28" s="119"/>
      <c r="U28" s="119"/>
      <c r="V28" s="119"/>
      <c r="W28" s="119"/>
      <c r="X28" s="119"/>
      <c r="Y28" s="74" t="s">
        <v>65</v>
      </c>
      <c r="Z28" s="78" t="s">
        <v>64</v>
      </c>
    </row>
    <row r="29" spans="1:26" ht="15" thickBot="1" x14ac:dyDescent="0.35">
      <c r="A29" s="45">
        <f t="shared" si="0"/>
        <v>25</v>
      </c>
      <c r="B29" s="493"/>
      <c r="C29" s="496"/>
      <c r="D29" s="499"/>
      <c r="E29" s="507"/>
      <c r="F29" s="502"/>
      <c r="G29" s="56" t="s">
        <v>371</v>
      </c>
      <c r="H29" s="514"/>
      <c r="I29" s="505"/>
      <c r="J29" s="530"/>
      <c r="K29" s="57" t="s">
        <v>373</v>
      </c>
      <c r="L29" s="58">
        <v>300000</v>
      </c>
      <c r="M29" s="80">
        <f t="shared" si="1"/>
        <v>255000</v>
      </c>
      <c r="N29" s="62">
        <v>2022</v>
      </c>
      <c r="O29" s="122">
        <v>2025</v>
      </c>
      <c r="P29" s="62"/>
      <c r="Q29" s="63"/>
      <c r="R29" s="63"/>
      <c r="S29" s="122"/>
      <c r="T29" s="123"/>
      <c r="U29" s="123"/>
      <c r="V29" s="123"/>
      <c r="W29" s="123"/>
      <c r="X29" s="123"/>
      <c r="Y29" s="62" t="s">
        <v>65</v>
      </c>
      <c r="Z29" s="64" t="s">
        <v>64</v>
      </c>
    </row>
    <row r="30" spans="1:26" ht="28.8" customHeight="1" x14ac:dyDescent="0.3">
      <c r="A30" s="45">
        <f t="shared" si="0"/>
        <v>26</v>
      </c>
      <c r="B30" s="491" t="s">
        <v>111</v>
      </c>
      <c r="C30" s="494" t="s">
        <v>60</v>
      </c>
      <c r="D30" s="580" t="s">
        <v>623</v>
      </c>
      <c r="E30" s="124" t="s">
        <v>112</v>
      </c>
      <c r="F30" s="582" t="s">
        <v>113</v>
      </c>
      <c r="G30" s="46" t="s">
        <v>114</v>
      </c>
      <c r="H30" s="503" t="s">
        <v>62</v>
      </c>
      <c r="I30" s="503" t="s">
        <v>63</v>
      </c>
      <c r="J30" s="528" t="s">
        <v>63</v>
      </c>
      <c r="K30" s="46" t="s">
        <v>115</v>
      </c>
      <c r="L30" s="48">
        <v>1000000</v>
      </c>
      <c r="M30" s="49">
        <f t="shared" si="1"/>
        <v>850000</v>
      </c>
      <c r="N30" s="388">
        <v>2025</v>
      </c>
      <c r="O30" s="400">
        <v>2026</v>
      </c>
      <c r="P30" s="52"/>
      <c r="Q30" s="53" t="s">
        <v>85</v>
      </c>
      <c r="R30" s="53"/>
      <c r="S30" s="54"/>
      <c r="T30" s="104"/>
      <c r="U30" s="104"/>
      <c r="V30" s="104" t="s">
        <v>85</v>
      </c>
      <c r="W30" s="104"/>
      <c r="X30" s="104"/>
      <c r="Y30" s="52" t="s">
        <v>65</v>
      </c>
      <c r="Z30" s="54" t="s">
        <v>64</v>
      </c>
    </row>
    <row r="31" spans="1:26" ht="43.2" x14ac:dyDescent="0.3">
      <c r="A31" s="45">
        <f t="shared" si="0"/>
        <v>27</v>
      </c>
      <c r="B31" s="492"/>
      <c r="C31" s="495"/>
      <c r="D31" s="515"/>
      <c r="E31" s="120" t="s">
        <v>389</v>
      </c>
      <c r="F31" s="583"/>
      <c r="G31" s="94" t="s">
        <v>116</v>
      </c>
      <c r="H31" s="504"/>
      <c r="I31" s="504"/>
      <c r="J31" s="529"/>
      <c r="K31" s="94" t="s">
        <v>116</v>
      </c>
      <c r="L31" s="70">
        <v>200000</v>
      </c>
      <c r="M31" s="95">
        <f t="shared" si="1"/>
        <v>170000</v>
      </c>
      <c r="N31" s="74">
        <v>2021</v>
      </c>
      <c r="O31" s="78">
        <v>2023</v>
      </c>
      <c r="P31" s="74"/>
      <c r="Q31" s="75"/>
      <c r="R31" s="75"/>
      <c r="S31" s="78"/>
      <c r="T31" s="108"/>
      <c r="U31" s="108"/>
      <c r="V31" s="108"/>
      <c r="W31" s="108"/>
      <c r="X31" s="108"/>
      <c r="Y31" s="74" t="s">
        <v>481</v>
      </c>
      <c r="Z31" s="78" t="s">
        <v>64</v>
      </c>
    </row>
    <row r="32" spans="1:26" x14ac:dyDescent="0.3">
      <c r="A32" s="45">
        <f t="shared" si="0"/>
        <v>28</v>
      </c>
      <c r="B32" s="492"/>
      <c r="C32" s="495"/>
      <c r="D32" s="515"/>
      <c r="E32" s="498" t="s">
        <v>112</v>
      </c>
      <c r="F32" s="583"/>
      <c r="G32" s="94" t="s">
        <v>117</v>
      </c>
      <c r="H32" s="504"/>
      <c r="I32" s="504"/>
      <c r="J32" s="529"/>
      <c r="K32" s="94" t="s">
        <v>117</v>
      </c>
      <c r="L32" s="70">
        <v>80000</v>
      </c>
      <c r="M32" s="95">
        <f t="shared" si="1"/>
        <v>68000</v>
      </c>
      <c r="N32" s="331">
        <v>2025</v>
      </c>
      <c r="O32" s="386">
        <v>2026</v>
      </c>
      <c r="P32" s="74"/>
      <c r="Q32" s="75"/>
      <c r="R32" s="75"/>
      <c r="S32" s="78"/>
      <c r="T32" s="108"/>
      <c r="U32" s="108"/>
      <c r="V32" s="108"/>
      <c r="W32" s="108"/>
      <c r="X32" s="108"/>
      <c r="Y32" s="74" t="s">
        <v>65</v>
      </c>
      <c r="Z32" s="78" t="s">
        <v>64</v>
      </c>
    </row>
    <row r="33" spans="1:26" ht="28.8" x14ac:dyDescent="0.3">
      <c r="A33" s="45">
        <f t="shared" si="0"/>
        <v>29</v>
      </c>
      <c r="B33" s="492"/>
      <c r="C33" s="495"/>
      <c r="D33" s="515"/>
      <c r="E33" s="498"/>
      <c r="F33" s="583"/>
      <c r="G33" s="94" t="s">
        <v>308</v>
      </c>
      <c r="H33" s="504"/>
      <c r="I33" s="504"/>
      <c r="J33" s="529"/>
      <c r="K33" s="94" t="s">
        <v>118</v>
      </c>
      <c r="L33" s="70">
        <v>800000</v>
      </c>
      <c r="M33" s="95">
        <f t="shared" si="1"/>
        <v>680000</v>
      </c>
      <c r="N33" s="74">
        <v>2021</v>
      </c>
      <c r="O33" s="78">
        <v>2025</v>
      </c>
      <c r="P33" s="74"/>
      <c r="Q33" s="75" t="s">
        <v>85</v>
      </c>
      <c r="R33" s="75"/>
      <c r="S33" s="78" t="s">
        <v>85</v>
      </c>
      <c r="T33" s="108"/>
      <c r="U33" s="108"/>
      <c r="V33" s="108"/>
      <c r="W33" s="108"/>
      <c r="X33" s="108" t="s">
        <v>85</v>
      </c>
      <c r="Y33" s="74" t="s">
        <v>65</v>
      </c>
      <c r="Z33" s="78" t="s">
        <v>64</v>
      </c>
    </row>
    <row r="34" spans="1:26" x14ac:dyDescent="0.3">
      <c r="A34" s="45">
        <f t="shared" si="0"/>
        <v>30</v>
      </c>
      <c r="B34" s="492"/>
      <c r="C34" s="495"/>
      <c r="D34" s="515"/>
      <c r="E34" s="498"/>
      <c r="F34" s="583"/>
      <c r="G34" s="94" t="s">
        <v>119</v>
      </c>
      <c r="H34" s="504"/>
      <c r="I34" s="504"/>
      <c r="J34" s="529"/>
      <c r="K34" s="94" t="s">
        <v>120</v>
      </c>
      <c r="L34" s="70">
        <v>350000</v>
      </c>
      <c r="M34" s="95">
        <f t="shared" si="1"/>
        <v>297500</v>
      </c>
      <c r="N34" s="74">
        <v>2021</v>
      </c>
      <c r="O34" s="78">
        <v>2023</v>
      </c>
      <c r="P34" s="74"/>
      <c r="Q34" s="75"/>
      <c r="R34" s="75"/>
      <c r="S34" s="78" t="s">
        <v>85</v>
      </c>
      <c r="T34" s="108"/>
      <c r="U34" s="108"/>
      <c r="V34" s="108"/>
      <c r="W34" s="108"/>
      <c r="X34" s="108" t="s">
        <v>85</v>
      </c>
      <c r="Y34" s="74" t="s">
        <v>481</v>
      </c>
      <c r="Z34" s="78" t="s">
        <v>64</v>
      </c>
    </row>
    <row r="35" spans="1:26" ht="57.6" x14ac:dyDescent="0.3">
      <c r="A35" s="45">
        <f t="shared" si="0"/>
        <v>31</v>
      </c>
      <c r="B35" s="492"/>
      <c r="C35" s="495"/>
      <c r="D35" s="515"/>
      <c r="E35" s="498"/>
      <c r="F35" s="583"/>
      <c r="G35" s="94" t="s">
        <v>121</v>
      </c>
      <c r="H35" s="504"/>
      <c r="I35" s="504"/>
      <c r="J35" s="529"/>
      <c r="K35" s="94" t="s">
        <v>385</v>
      </c>
      <c r="L35" s="70">
        <v>4900000</v>
      </c>
      <c r="M35" s="95">
        <f t="shared" si="1"/>
        <v>4165000</v>
      </c>
      <c r="N35" s="74">
        <v>2021</v>
      </c>
      <c r="O35" s="78">
        <v>2027</v>
      </c>
      <c r="P35" s="74"/>
      <c r="Q35" s="75" t="s">
        <v>85</v>
      </c>
      <c r="R35" s="75"/>
      <c r="S35" s="78" t="s">
        <v>85</v>
      </c>
      <c r="T35" s="108"/>
      <c r="U35" s="108"/>
      <c r="V35" s="108"/>
      <c r="W35" s="108"/>
      <c r="X35" s="108" t="s">
        <v>85</v>
      </c>
      <c r="Y35" s="109" t="s">
        <v>81</v>
      </c>
      <c r="Z35" s="78" t="s">
        <v>64</v>
      </c>
    </row>
    <row r="36" spans="1:26" ht="43.2" x14ac:dyDescent="0.3">
      <c r="A36" s="45">
        <f t="shared" si="0"/>
        <v>32</v>
      </c>
      <c r="B36" s="492"/>
      <c r="C36" s="495"/>
      <c r="D36" s="515"/>
      <c r="E36" s="498"/>
      <c r="F36" s="583"/>
      <c r="G36" s="94" t="s">
        <v>309</v>
      </c>
      <c r="H36" s="504"/>
      <c r="I36" s="504"/>
      <c r="J36" s="529"/>
      <c r="K36" s="94" t="s">
        <v>386</v>
      </c>
      <c r="L36" s="70">
        <v>5000000</v>
      </c>
      <c r="M36" s="95">
        <f t="shared" si="1"/>
        <v>4250000</v>
      </c>
      <c r="N36" s="74">
        <v>2021</v>
      </c>
      <c r="O36" s="78">
        <v>2027</v>
      </c>
      <c r="P36" s="74"/>
      <c r="Q36" s="75" t="s">
        <v>85</v>
      </c>
      <c r="R36" s="75"/>
      <c r="S36" s="78" t="s">
        <v>85</v>
      </c>
      <c r="T36" s="108"/>
      <c r="U36" s="108"/>
      <c r="V36" s="108"/>
      <c r="W36" s="108"/>
      <c r="X36" s="108" t="s">
        <v>85</v>
      </c>
      <c r="Y36" s="109" t="s">
        <v>81</v>
      </c>
      <c r="Z36" s="78" t="s">
        <v>64</v>
      </c>
    </row>
    <row r="37" spans="1:26" ht="55.2" customHeight="1" x14ac:dyDescent="0.3">
      <c r="A37" s="45">
        <f t="shared" si="0"/>
        <v>33</v>
      </c>
      <c r="B37" s="492"/>
      <c r="C37" s="495"/>
      <c r="D37" s="515"/>
      <c r="E37" s="498"/>
      <c r="F37" s="583"/>
      <c r="G37" s="94" t="s">
        <v>122</v>
      </c>
      <c r="H37" s="504"/>
      <c r="I37" s="504"/>
      <c r="J37" s="529"/>
      <c r="K37" s="94" t="s">
        <v>387</v>
      </c>
      <c r="L37" s="70">
        <v>4800000</v>
      </c>
      <c r="M37" s="95">
        <f t="shared" si="1"/>
        <v>4080000</v>
      </c>
      <c r="N37" s="74">
        <v>2021</v>
      </c>
      <c r="O37" s="78">
        <v>2027</v>
      </c>
      <c r="P37" s="74"/>
      <c r="Q37" s="75"/>
      <c r="R37" s="75"/>
      <c r="S37" s="78" t="s">
        <v>85</v>
      </c>
      <c r="T37" s="108"/>
      <c r="U37" s="108"/>
      <c r="V37" s="108"/>
      <c r="W37" s="108"/>
      <c r="X37" s="108" t="s">
        <v>85</v>
      </c>
      <c r="Y37" s="109" t="s">
        <v>81</v>
      </c>
      <c r="Z37" s="78" t="s">
        <v>64</v>
      </c>
    </row>
    <row r="38" spans="1:26" ht="28.8" x14ac:dyDescent="0.3">
      <c r="A38" s="45">
        <f t="shared" si="0"/>
        <v>34</v>
      </c>
      <c r="B38" s="492"/>
      <c r="C38" s="495"/>
      <c r="D38" s="515"/>
      <c r="E38" s="498"/>
      <c r="F38" s="583"/>
      <c r="G38" s="94" t="s">
        <v>123</v>
      </c>
      <c r="H38" s="504"/>
      <c r="I38" s="504"/>
      <c r="J38" s="529"/>
      <c r="K38" s="94" t="s">
        <v>388</v>
      </c>
      <c r="L38" s="70">
        <v>4000000</v>
      </c>
      <c r="M38" s="95">
        <f t="shared" si="1"/>
        <v>3400000</v>
      </c>
      <c r="N38" s="74">
        <v>2021</v>
      </c>
      <c r="O38" s="78">
        <v>2027</v>
      </c>
      <c r="P38" s="74"/>
      <c r="Q38" s="75"/>
      <c r="R38" s="75"/>
      <c r="S38" s="78" t="s">
        <v>85</v>
      </c>
      <c r="T38" s="108"/>
      <c r="U38" s="108"/>
      <c r="V38" s="108"/>
      <c r="W38" s="108"/>
      <c r="X38" s="108" t="s">
        <v>85</v>
      </c>
      <c r="Y38" s="109" t="s">
        <v>81</v>
      </c>
      <c r="Z38" s="78" t="s">
        <v>64</v>
      </c>
    </row>
    <row r="39" spans="1:26" ht="28.8" x14ac:dyDescent="0.3">
      <c r="A39" s="45">
        <f t="shared" si="0"/>
        <v>35</v>
      </c>
      <c r="B39" s="492"/>
      <c r="C39" s="495"/>
      <c r="D39" s="515"/>
      <c r="E39" s="498"/>
      <c r="F39" s="583"/>
      <c r="G39" s="94" t="s">
        <v>124</v>
      </c>
      <c r="H39" s="504"/>
      <c r="I39" s="504"/>
      <c r="J39" s="529"/>
      <c r="K39" s="94" t="s">
        <v>125</v>
      </c>
      <c r="L39" s="70">
        <v>600000</v>
      </c>
      <c r="M39" s="95">
        <f t="shared" si="1"/>
        <v>510000</v>
      </c>
      <c r="N39" s="74">
        <v>2021</v>
      </c>
      <c r="O39" s="78">
        <v>2025</v>
      </c>
      <c r="P39" s="74" t="s">
        <v>85</v>
      </c>
      <c r="Q39" s="75" t="s">
        <v>85</v>
      </c>
      <c r="R39" s="75"/>
      <c r="S39" s="78" t="s">
        <v>85</v>
      </c>
      <c r="T39" s="108"/>
      <c r="U39" s="108"/>
      <c r="V39" s="108"/>
      <c r="W39" s="108"/>
      <c r="X39" s="108" t="s">
        <v>85</v>
      </c>
      <c r="Y39" s="109" t="s">
        <v>485</v>
      </c>
      <c r="Z39" s="78" t="s">
        <v>64</v>
      </c>
    </row>
    <row r="40" spans="1:26" ht="28.8" x14ac:dyDescent="0.3">
      <c r="A40" s="45">
        <f t="shared" si="0"/>
        <v>36</v>
      </c>
      <c r="B40" s="492"/>
      <c r="C40" s="495"/>
      <c r="D40" s="515"/>
      <c r="E40" s="498"/>
      <c r="F40" s="583"/>
      <c r="G40" s="94" t="s">
        <v>382</v>
      </c>
      <c r="H40" s="504"/>
      <c r="I40" s="504"/>
      <c r="J40" s="529"/>
      <c r="K40" s="94" t="s">
        <v>384</v>
      </c>
      <c r="L40" s="70">
        <v>20000000</v>
      </c>
      <c r="M40" s="95">
        <f t="shared" si="1"/>
        <v>17000000</v>
      </c>
      <c r="N40" s="74">
        <v>2023</v>
      </c>
      <c r="O40" s="78">
        <v>2025</v>
      </c>
      <c r="P40" s="74"/>
      <c r="Q40" s="75"/>
      <c r="R40" s="75"/>
      <c r="S40" s="78"/>
      <c r="T40" s="108"/>
      <c r="U40" s="108"/>
      <c r="V40" s="108"/>
      <c r="W40" s="108"/>
      <c r="X40" s="108"/>
      <c r="Y40" s="74" t="s">
        <v>65</v>
      </c>
      <c r="Z40" s="78" t="s">
        <v>64</v>
      </c>
    </row>
    <row r="41" spans="1:26" ht="43.8" thickBot="1" x14ac:dyDescent="0.35">
      <c r="A41" s="45">
        <f t="shared" si="0"/>
        <v>37</v>
      </c>
      <c r="B41" s="571"/>
      <c r="C41" s="572"/>
      <c r="D41" s="581"/>
      <c r="E41" s="399" t="s">
        <v>389</v>
      </c>
      <c r="F41" s="584"/>
      <c r="G41" s="97" t="s">
        <v>383</v>
      </c>
      <c r="H41" s="504"/>
      <c r="I41" s="504"/>
      <c r="J41" s="529"/>
      <c r="K41" s="97" t="s">
        <v>383</v>
      </c>
      <c r="L41" s="98">
        <v>1000000</v>
      </c>
      <c r="M41" s="99">
        <f t="shared" si="1"/>
        <v>850000</v>
      </c>
      <c r="N41" s="83">
        <v>2022</v>
      </c>
      <c r="O41" s="86">
        <v>2024</v>
      </c>
      <c r="P41" s="83"/>
      <c r="Q41" s="84"/>
      <c r="R41" s="84"/>
      <c r="S41" s="86"/>
      <c r="T41" s="103"/>
      <c r="U41" s="103"/>
      <c r="V41" s="103"/>
      <c r="W41" s="103"/>
      <c r="X41" s="103"/>
      <c r="Y41" s="401" t="s">
        <v>485</v>
      </c>
      <c r="Z41" s="86" t="s">
        <v>64</v>
      </c>
    </row>
    <row r="42" spans="1:26" ht="28.8" customHeight="1" x14ac:dyDescent="0.3">
      <c r="A42" s="45">
        <f t="shared" si="0"/>
        <v>38</v>
      </c>
      <c r="B42" s="484" t="s">
        <v>126</v>
      </c>
      <c r="C42" s="486" t="s">
        <v>127</v>
      </c>
      <c r="D42" s="488" t="s">
        <v>132</v>
      </c>
      <c r="E42" s="259" t="s">
        <v>133</v>
      </c>
      <c r="F42" s="509" t="s">
        <v>134</v>
      </c>
      <c r="G42" s="87" t="s">
        <v>129</v>
      </c>
      <c r="H42" s="503" t="s">
        <v>62</v>
      </c>
      <c r="I42" s="503" t="s">
        <v>63</v>
      </c>
      <c r="J42" s="528" t="s">
        <v>130</v>
      </c>
      <c r="K42" s="88" t="s">
        <v>128</v>
      </c>
      <c r="L42" s="106">
        <v>20000000</v>
      </c>
      <c r="M42" s="227">
        <f t="shared" si="1"/>
        <v>17000000</v>
      </c>
      <c r="N42" s="91">
        <v>2021</v>
      </c>
      <c r="O42" s="229">
        <v>2025</v>
      </c>
      <c r="P42" s="91"/>
      <c r="Q42" s="92" t="s">
        <v>85</v>
      </c>
      <c r="R42" s="92"/>
      <c r="S42" s="229" t="s">
        <v>85</v>
      </c>
      <c r="T42" s="230" t="s">
        <v>85</v>
      </c>
      <c r="U42" s="230"/>
      <c r="V42" s="230"/>
      <c r="W42" s="230"/>
      <c r="X42" s="230" t="s">
        <v>85</v>
      </c>
      <c r="Y42" s="91" t="s">
        <v>65</v>
      </c>
      <c r="Z42" s="93" t="s">
        <v>64</v>
      </c>
    </row>
    <row r="43" spans="1:26" x14ac:dyDescent="0.3">
      <c r="A43" s="45">
        <f t="shared" si="0"/>
        <v>39</v>
      </c>
      <c r="B43" s="484"/>
      <c r="C43" s="486"/>
      <c r="D43" s="488"/>
      <c r="E43" s="128">
        <v>102878030</v>
      </c>
      <c r="F43" s="509"/>
      <c r="G43" s="94" t="s">
        <v>131</v>
      </c>
      <c r="H43" s="504"/>
      <c r="I43" s="504"/>
      <c r="J43" s="529"/>
      <c r="K43" s="69" t="s">
        <v>131</v>
      </c>
      <c r="L43" s="70">
        <v>120000</v>
      </c>
      <c r="M43" s="71">
        <f t="shared" si="1"/>
        <v>102000</v>
      </c>
      <c r="N43" s="74">
        <v>2022</v>
      </c>
      <c r="O43" s="76">
        <v>2022</v>
      </c>
      <c r="P43" s="74"/>
      <c r="Q43" s="75"/>
      <c r="R43" s="75"/>
      <c r="S43" s="76"/>
      <c r="T43" s="119"/>
      <c r="U43" s="119"/>
      <c r="V43" s="119"/>
      <c r="W43" s="119"/>
      <c r="X43" s="119"/>
      <c r="Y43" s="74" t="s">
        <v>65</v>
      </c>
      <c r="Z43" s="78" t="s">
        <v>64</v>
      </c>
    </row>
    <row r="44" spans="1:26" x14ac:dyDescent="0.3">
      <c r="A44" s="45">
        <f t="shared" si="0"/>
        <v>40</v>
      </c>
      <c r="B44" s="484"/>
      <c r="C44" s="486"/>
      <c r="D44" s="488"/>
      <c r="E44" s="259"/>
      <c r="F44" s="509"/>
      <c r="G44" s="94" t="s">
        <v>498</v>
      </c>
      <c r="H44" s="504"/>
      <c r="I44" s="504"/>
      <c r="J44" s="529"/>
      <c r="K44" s="69" t="s">
        <v>502</v>
      </c>
      <c r="L44" s="70">
        <v>15000000</v>
      </c>
      <c r="M44" s="71">
        <f t="shared" si="1"/>
        <v>12750000</v>
      </c>
      <c r="N44" s="74">
        <v>2024</v>
      </c>
      <c r="O44" s="76">
        <v>2027</v>
      </c>
      <c r="P44" s="74"/>
      <c r="Q44" s="75"/>
      <c r="R44" s="75"/>
      <c r="S44" s="76"/>
      <c r="T44" s="119"/>
      <c r="U44" s="119"/>
      <c r="V44" s="119"/>
      <c r="W44" s="119"/>
      <c r="X44" s="119"/>
      <c r="Y44" s="74" t="s">
        <v>65</v>
      </c>
      <c r="Z44" s="78" t="s">
        <v>64</v>
      </c>
    </row>
    <row r="45" spans="1:26" x14ac:dyDescent="0.3">
      <c r="A45" s="45">
        <f t="shared" si="0"/>
        <v>41</v>
      </c>
      <c r="B45" s="484"/>
      <c r="C45" s="486"/>
      <c r="D45" s="488"/>
      <c r="E45" s="274" t="s">
        <v>496</v>
      </c>
      <c r="F45" s="509"/>
      <c r="G45" s="94" t="s">
        <v>499</v>
      </c>
      <c r="H45" s="504"/>
      <c r="I45" s="504"/>
      <c r="J45" s="529"/>
      <c r="K45" s="69" t="s">
        <v>501</v>
      </c>
      <c r="L45" s="70">
        <v>6000000</v>
      </c>
      <c r="M45" s="71">
        <f t="shared" si="1"/>
        <v>5100000</v>
      </c>
      <c r="N45" s="74">
        <v>2024</v>
      </c>
      <c r="O45" s="76">
        <v>2027</v>
      </c>
      <c r="P45" s="74"/>
      <c r="Q45" s="75"/>
      <c r="R45" s="75"/>
      <c r="S45" s="76"/>
      <c r="T45" s="119"/>
      <c r="U45" s="119"/>
      <c r="V45" s="119"/>
      <c r="W45" s="119" t="s">
        <v>85</v>
      </c>
      <c r="X45" s="119"/>
      <c r="Y45" s="74" t="s">
        <v>65</v>
      </c>
      <c r="Z45" s="78" t="s">
        <v>64</v>
      </c>
    </row>
    <row r="46" spans="1:26" ht="28.8" x14ac:dyDescent="0.3">
      <c r="A46" s="45">
        <f t="shared" si="0"/>
        <v>42</v>
      </c>
      <c r="B46" s="484"/>
      <c r="C46" s="486"/>
      <c r="D46" s="488"/>
      <c r="E46" s="274" t="s">
        <v>497</v>
      </c>
      <c r="F46" s="509"/>
      <c r="G46" s="94" t="s">
        <v>500</v>
      </c>
      <c r="H46" s="504"/>
      <c r="I46" s="504"/>
      <c r="J46" s="529"/>
      <c r="K46" s="69" t="s">
        <v>626</v>
      </c>
      <c r="L46" s="70">
        <v>550000</v>
      </c>
      <c r="M46" s="71">
        <f t="shared" si="1"/>
        <v>467500</v>
      </c>
      <c r="N46" s="74">
        <v>2023</v>
      </c>
      <c r="O46" s="76">
        <v>2025</v>
      </c>
      <c r="P46" s="74"/>
      <c r="Q46" s="75"/>
      <c r="R46" s="75"/>
      <c r="S46" s="76"/>
      <c r="T46" s="119"/>
      <c r="U46" s="119"/>
      <c r="V46" s="119"/>
      <c r="W46" s="119"/>
      <c r="X46" s="119"/>
      <c r="Y46" s="74" t="s">
        <v>65</v>
      </c>
      <c r="Z46" s="78" t="s">
        <v>64</v>
      </c>
    </row>
    <row r="47" spans="1:26" ht="29.4" thickBot="1" x14ac:dyDescent="0.35">
      <c r="A47" s="45">
        <f t="shared" si="0"/>
        <v>43</v>
      </c>
      <c r="B47" s="511"/>
      <c r="C47" s="487"/>
      <c r="D47" s="489"/>
      <c r="E47" s="275" t="s">
        <v>133</v>
      </c>
      <c r="F47" s="510"/>
      <c r="G47" s="56" t="s">
        <v>129</v>
      </c>
      <c r="H47" s="505"/>
      <c r="I47" s="505"/>
      <c r="J47" s="530"/>
      <c r="K47" s="57" t="s">
        <v>128</v>
      </c>
      <c r="L47" s="58">
        <v>30000000</v>
      </c>
      <c r="M47" s="80">
        <f t="shared" si="1"/>
        <v>25500000</v>
      </c>
      <c r="N47" s="62">
        <v>2025</v>
      </c>
      <c r="O47" s="122">
        <v>2027</v>
      </c>
      <c r="P47" s="62"/>
      <c r="Q47" s="63" t="s">
        <v>85</v>
      </c>
      <c r="R47" s="63" t="s">
        <v>85</v>
      </c>
      <c r="S47" s="122" t="s">
        <v>85</v>
      </c>
      <c r="T47" s="123" t="s">
        <v>85</v>
      </c>
      <c r="U47" s="123"/>
      <c r="V47" s="123"/>
      <c r="W47" s="123"/>
      <c r="X47" s="123"/>
      <c r="Y47" s="62" t="s">
        <v>65</v>
      </c>
      <c r="Z47" s="64" t="s">
        <v>64</v>
      </c>
    </row>
    <row r="48" spans="1:26" ht="29.4" customHeight="1" x14ac:dyDescent="0.3">
      <c r="A48" s="45">
        <f t="shared" si="0"/>
        <v>44</v>
      </c>
      <c r="B48" s="483" t="s">
        <v>335</v>
      </c>
      <c r="C48" s="485" t="s">
        <v>329</v>
      </c>
      <c r="D48" s="490" t="s">
        <v>336</v>
      </c>
      <c r="E48" s="490" t="s">
        <v>337</v>
      </c>
      <c r="F48" s="508" t="s">
        <v>338</v>
      </c>
      <c r="G48" s="46" t="s">
        <v>339</v>
      </c>
      <c r="H48" s="503" t="s">
        <v>62</v>
      </c>
      <c r="I48" s="503" t="s">
        <v>63</v>
      </c>
      <c r="J48" s="528" t="s">
        <v>505</v>
      </c>
      <c r="K48" s="47" t="s">
        <v>339</v>
      </c>
      <c r="L48" s="48">
        <v>1000000</v>
      </c>
      <c r="M48" s="49">
        <f t="shared" si="1"/>
        <v>850000</v>
      </c>
      <c r="N48" s="225">
        <v>2022</v>
      </c>
      <c r="O48" s="68">
        <v>2022</v>
      </c>
      <c r="P48" s="52"/>
      <c r="Q48" s="53"/>
      <c r="R48" s="53"/>
      <c r="S48" s="68"/>
      <c r="T48" s="118"/>
      <c r="U48" s="118"/>
      <c r="V48" s="118"/>
      <c r="W48" s="118"/>
      <c r="X48" s="118"/>
      <c r="Y48" s="291" t="s">
        <v>552</v>
      </c>
      <c r="Z48" s="54" t="s">
        <v>327</v>
      </c>
    </row>
    <row r="49" spans="1:26" x14ac:dyDescent="0.3">
      <c r="A49" s="45">
        <f t="shared" si="0"/>
        <v>45</v>
      </c>
      <c r="B49" s="484"/>
      <c r="C49" s="486"/>
      <c r="D49" s="488"/>
      <c r="E49" s="488"/>
      <c r="F49" s="509"/>
      <c r="G49" s="94" t="s">
        <v>566</v>
      </c>
      <c r="H49" s="504"/>
      <c r="I49" s="504"/>
      <c r="J49" s="529"/>
      <c r="K49" s="69" t="s">
        <v>566</v>
      </c>
      <c r="L49" s="70">
        <v>300000</v>
      </c>
      <c r="M49" s="95">
        <f t="shared" si="1"/>
        <v>255000</v>
      </c>
      <c r="N49" s="384">
        <v>2023</v>
      </c>
      <c r="O49" s="76">
        <v>2027</v>
      </c>
      <c r="P49" s="74"/>
      <c r="Q49" s="75" t="s">
        <v>85</v>
      </c>
      <c r="R49" s="75" t="s">
        <v>85</v>
      </c>
      <c r="S49" s="76"/>
      <c r="T49" s="119"/>
      <c r="U49" s="119"/>
      <c r="V49" s="119" t="s">
        <v>85</v>
      </c>
      <c r="W49" s="119" t="s">
        <v>85</v>
      </c>
      <c r="X49" s="119"/>
      <c r="Y49" s="74" t="s">
        <v>65</v>
      </c>
      <c r="Z49" s="78" t="s">
        <v>64</v>
      </c>
    </row>
    <row r="50" spans="1:26" x14ac:dyDescent="0.3">
      <c r="A50" s="45">
        <f t="shared" si="0"/>
        <v>46</v>
      </c>
      <c r="B50" s="484"/>
      <c r="C50" s="486"/>
      <c r="D50" s="488"/>
      <c r="E50" s="488"/>
      <c r="F50" s="509"/>
      <c r="G50" s="94" t="s">
        <v>340</v>
      </c>
      <c r="H50" s="504"/>
      <c r="I50" s="504"/>
      <c r="J50" s="529"/>
      <c r="K50" s="69" t="s">
        <v>340</v>
      </c>
      <c r="L50" s="70">
        <v>750000</v>
      </c>
      <c r="M50" s="95">
        <f t="shared" si="1"/>
        <v>637500</v>
      </c>
      <c r="N50" s="384">
        <v>2024</v>
      </c>
      <c r="O50" s="76">
        <v>2027</v>
      </c>
      <c r="P50" s="74"/>
      <c r="Q50" s="75"/>
      <c r="R50" s="75"/>
      <c r="S50" s="76"/>
      <c r="T50" s="119"/>
      <c r="U50" s="119"/>
      <c r="V50" s="119"/>
      <c r="W50" s="119"/>
      <c r="X50" s="119"/>
      <c r="Y50" s="74" t="s">
        <v>65</v>
      </c>
      <c r="Z50" s="78" t="s">
        <v>64</v>
      </c>
    </row>
    <row r="51" spans="1:26" ht="28.8" x14ac:dyDescent="0.3">
      <c r="A51" s="45">
        <f t="shared" si="0"/>
        <v>47</v>
      </c>
      <c r="B51" s="484"/>
      <c r="C51" s="486"/>
      <c r="D51" s="488"/>
      <c r="E51" s="488"/>
      <c r="F51" s="509"/>
      <c r="G51" s="94" t="s">
        <v>435</v>
      </c>
      <c r="H51" s="504"/>
      <c r="I51" s="504"/>
      <c r="J51" s="529"/>
      <c r="K51" s="69" t="s">
        <v>437</v>
      </c>
      <c r="L51" s="70">
        <v>1000000</v>
      </c>
      <c r="M51" s="95">
        <f t="shared" si="1"/>
        <v>850000</v>
      </c>
      <c r="N51" s="384">
        <v>2023</v>
      </c>
      <c r="O51" s="76">
        <v>2027</v>
      </c>
      <c r="P51" s="74"/>
      <c r="Q51" s="75"/>
      <c r="R51" s="75" t="s">
        <v>85</v>
      </c>
      <c r="S51" s="76"/>
      <c r="T51" s="119"/>
      <c r="U51" s="119"/>
      <c r="V51" s="119"/>
      <c r="W51" s="119"/>
      <c r="X51" s="292"/>
      <c r="Y51" s="74" t="s">
        <v>65</v>
      </c>
      <c r="Z51" s="78" t="s">
        <v>64</v>
      </c>
    </row>
    <row r="52" spans="1:26" x14ac:dyDescent="0.3">
      <c r="A52" s="45">
        <f t="shared" si="0"/>
        <v>48</v>
      </c>
      <c r="B52" s="484"/>
      <c r="C52" s="486"/>
      <c r="D52" s="488"/>
      <c r="E52" s="488"/>
      <c r="F52" s="509"/>
      <c r="G52" s="94" t="s">
        <v>567</v>
      </c>
      <c r="H52" s="504"/>
      <c r="I52" s="504"/>
      <c r="J52" s="529"/>
      <c r="K52" s="69" t="s">
        <v>567</v>
      </c>
      <c r="L52" s="70">
        <v>500000</v>
      </c>
      <c r="M52" s="95">
        <f t="shared" si="1"/>
        <v>425000</v>
      </c>
      <c r="N52" s="384">
        <v>2023</v>
      </c>
      <c r="O52" s="76">
        <v>2027</v>
      </c>
      <c r="P52" s="74"/>
      <c r="Q52" s="75"/>
      <c r="R52" s="75"/>
      <c r="S52" s="76"/>
      <c r="T52" s="119"/>
      <c r="U52" s="119"/>
      <c r="V52" s="119"/>
      <c r="W52" s="119"/>
      <c r="X52" s="119"/>
      <c r="Y52" s="74" t="s">
        <v>65</v>
      </c>
      <c r="Z52" s="78" t="s">
        <v>64</v>
      </c>
    </row>
    <row r="53" spans="1:26" ht="30" customHeight="1" x14ac:dyDescent="0.3">
      <c r="A53" s="45">
        <f t="shared" si="0"/>
        <v>49</v>
      </c>
      <c r="B53" s="484"/>
      <c r="C53" s="486"/>
      <c r="D53" s="488"/>
      <c r="E53" s="488"/>
      <c r="F53" s="509"/>
      <c r="G53" s="94" t="s">
        <v>436</v>
      </c>
      <c r="H53" s="504"/>
      <c r="I53" s="504"/>
      <c r="J53" s="529"/>
      <c r="K53" s="69" t="s">
        <v>438</v>
      </c>
      <c r="L53" s="70">
        <v>100000</v>
      </c>
      <c r="M53" s="95">
        <f t="shared" si="1"/>
        <v>85000</v>
      </c>
      <c r="N53" s="384">
        <v>2023</v>
      </c>
      <c r="O53" s="76">
        <v>2027</v>
      </c>
      <c r="P53" s="74"/>
      <c r="Q53" s="75"/>
      <c r="R53" s="75"/>
      <c r="S53" s="76" t="s">
        <v>85</v>
      </c>
      <c r="T53" s="119"/>
      <c r="U53" s="119"/>
      <c r="V53" s="119"/>
      <c r="W53" s="119"/>
      <c r="X53" s="119" t="s">
        <v>85</v>
      </c>
      <c r="Y53" s="74" t="s">
        <v>65</v>
      </c>
      <c r="Z53" s="78" t="s">
        <v>64</v>
      </c>
    </row>
    <row r="54" spans="1:26" ht="30" customHeight="1" x14ac:dyDescent="0.3">
      <c r="A54" s="45">
        <f t="shared" si="0"/>
        <v>50</v>
      </c>
      <c r="B54" s="484"/>
      <c r="C54" s="486"/>
      <c r="D54" s="488"/>
      <c r="E54" s="488"/>
      <c r="F54" s="509"/>
      <c r="G54" s="94" t="s">
        <v>568</v>
      </c>
      <c r="H54" s="504"/>
      <c r="I54" s="504"/>
      <c r="J54" s="529"/>
      <c r="K54" s="69" t="s">
        <v>568</v>
      </c>
      <c r="L54" s="70">
        <v>100000</v>
      </c>
      <c r="M54" s="95">
        <f t="shared" si="1"/>
        <v>85000</v>
      </c>
      <c r="N54" s="384">
        <v>2023</v>
      </c>
      <c r="O54" s="76">
        <v>2027</v>
      </c>
      <c r="P54" s="74"/>
      <c r="Q54" s="75"/>
      <c r="R54" s="75"/>
      <c r="S54" s="76"/>
      <c r="T54" s="119"/>
      <c r="U54" s="119"/>
      <c r="V54" s="119"/>
      <c r="W54" s="119"/>
      <c r="X54" s="119"/>
      <c r="Y54" s="74" t="s">
        <v>65</v>
      </c>
      <c r="Z54" s="78" t="s">
        <v>64</v>
      </c>
    </row>
    <row r="55" spans="1:26" ht="30" customHeight="1" x14ac:dyDescent="0.3">
      <c r="A55" s="45">
        <f t="shared" si="0"/>
        <v>51</v>
      </c>
      <c r="B55" s="484"/>
      <c r="C55" s="486"/>
      <c r="D55" s="488"/>
      <c r="E55" s="488"/>
      <c r="F55" s="509"/>
      <c r="G55" s="94" t="s">
        <v>569</v>
      </c>
      <c r="H55" s="504"/>
      <c r="I55" s="504"/>
      <c r="J55" s="529"/>
      <c r="K55" s="69" t="s">
        <v>569</v>
      </c>
      <c r="L55" s="70">
        <v>400000</v>
      </c>
      <c r="M55" s="95">
        <f t="shared" si="1"/>
        <v>340000</v>
      </c>
      <c r="N55" s="384">
        <v>2023</v>
      </c>
      <c r="O55" s="76">
        <v>2027</v>
      </c>
      <c r="P55" s="74"/>
      <c r="Q55" s="75"/>
      <c r="R55" s="75"/>
      <c r="S55" s="76"/>
      <c r="T55" s="119"/>
      <c r="U55" s="119"/>
      <c r="V55" s="119" t="s">
        <v>85</v>
      </c>
      <c r="W55" s="119" t="s">
        <v>85</v>
      </c>
      <c r="X55" s="119"/>
      <c r="Y55" s="74" t="s">
        <v>65</v>
      </c>
      <c r="Z55" s="78" t="s">
        <v>64</v>
      </c>
    </row>
    <row r="56" spans="1:26" ht="30" customHeight="1" x14ac:dyDescent="0.3">
      <c r="A56" s="45">
        <f t="shared" si="0"/>
        <v>52</v>
      </c>
      <c r="B56" s="484"/>
      <c r="C56" s="486"/>
      <c r="D56" s="488"/>
      <c r="E56" s="488"/>
      <c r="F56" s="509"/>
      <c r="G56" s="94" t="s">
        <v>570</v>
      </c>
      <c r="H56" s="504"/>
      <c r="I56" s="504"/>
      <c r="J56" s="529"/>
      <c r="K56" s="69" t="s">
        <v>570</v>
      </c>
      <c r="L56" s="70">
        <v>1000000</v>
      </c>
      <c r="M56" s="95">
        <f t="shared" si="1"/>
        <v>850000</v>
      </c>
      <c r="N56" s="384">
        <v>2023</v>
      </c>
      <c r="O56" s="76">
        <v>2027</v>
      </c>
      <c r="P56" s="74"/>
      <c r="Q56" s="75"/>
      <c r="R56" s="75"/>
      <c r="S56" s="76"/>
      <c r="T56" s="119"/>
      <c r="U56" s="119"/>
      <c r="V56" s="119"/>
      <c r="W56" s="119"/>
      <c r="X56" s="119"/>
      <c r="Y56" s="74" t="s">
        <v>65</v>
      </c>
      <c r="Z56" s="78" t="s">
        <v>64</v>
      </c>
    </row>
    <row r="57" spans="1:26" ht="30" customHeight="1" x14ac:dyDescent="0.3">
      <c r="A57" s="45">
        <f t="shared" si="0"/>
        <v>53</v>
      </c>
      <c r="B57" s="484"/>
      <c r="C57" s="486"/>
      <c r="D57" s="488"/>
      <c r="E57" s="488"/>
      <c r="F57" s="509"/>
      <c r="G57" s="381" t="s">
        <v>619</v>
      </c>
      <c r="H57" s="504"/>
      <c r="I57" s="504"/>
      <c r="J57" s="529"/>
      <c r="K57" s="383" t="s">
        <v>622</v>
      </c>
      <c r="L57" s="361">
        <v>1500000</v>
      </c>
      <c r="M57" s="362">
        <f t="shared" si="1"/>
        <v>1275000</v>
      </c>
      <c r="N57" s="385">
        <v>2024</v>
      </c>
      <c r="O57" s="334">
        <v>2027</v>
      </c>
      <c r="P57" s="62"/>
      <c r="Q57" s="63"/>
      <c r="R57" s="63"/>
      <c r="S57" s="122"/>
      <c r="T57" s="123"/>
      <c r="U57" s="123"/>
      <c r="V57" s="123"/>
      <c r="W57" s="123"/>
      <c r="X57" s="123"/>
      <c r="Y57" s="387" t="s">
        <v>564</v>
      </c>
      <c r="Z57" s="386" t="s">
        <v>64</v>
      </c>
    </row>
    <row r="58" spans="1:26" ht="30" customHeight="1" x14ac:dyDescent="0.3">
      <c r="A58" s="45">
        <f t="shared" si="0"/>
        <v>54</v>
      </c>
      <c r="B58" s="484"/>
      <c r="C58" s="486"/>
      <c r="D58" s="488"/>
      <c r="E58" s="488"/>
      <c r="F58" s="509"/>
      <c r="G58" s="382" t="s">
        <v>620</v>
      </c>
      <c r="H58" s="504"/>
      <c r="I58" s="504"/>
      <c r="J58" s="529"/>
      <c r="K58" s="383" t="s">
        <v>620</v>
      </c>
      <c r="L58" s="361">
        <v>100000</v>
      </c>
      <c r="M58" s="362">
        <f t="shared" si="1"/>
        <v>85000</v>
      </c>
      <c r="N58" s="385">
        <v>2024</v>
      </c>
      <c r="O58" s="334">
        <v>2027</v>
      </c>
      <c r="P58" s="62"/>
      <c r="Q58" s="63"/>
      <c r="R58" s="63"/>
      <c r="S58" s="122"/>
      <c r="T58" s="123"/>
      <c r="U58" s="123"/>
      <c r="V58" s="123"/>
      <c r="W58" s="123"/>
      <c r="X58" s="123"/>
      <c r="Y58" s="331" t="s">
        <v>65</v>
      </c>
      <c r="Z58" s="386" t="s">
        <v>64</v>
      </c>
    </row>
    <row r="59" spans="1:26" ht="30" customHeight="1" thickBot="1" x14ac:dyDescent="0.35">
      <c r="A59" s="45">
        <f t="shared" si="0"/>
        <v>55</v>
      </c>
      <c r="B59" s="511"/>
      <c r="C59" s="487"/>
      <c r="D59" s="489"/>
      <c r="E59" s="489"/>
      <c r="F59" s="510"/>
      <c r="G59" s="395" t="s">
        <v>621</v>
      </c>
      <c r="H59" s="505"/>
      <c r="I59" s="505"/>
      <c r="J59" s="530"/>
      <c r="K59" s="396" t="s">
        <v>621</v>
      </c>
      <c r="L59" s="339">
        <v>500000</v>
      </c>
      <c r="M59" s="397">
        <f t="shared" si="1"/>
        <v>425000</v>
      </c>
      <c r="N59" s="385">
        <v>2024</v>
      </c>
      <c r="O59" s="334">
        <v>2027</v>
      </c>
      <c r="P59" s="62"/>
      <c r="Q59" s="63"/>
      <c r="R59" s="63"/>
      <c r="S59" s="122"/>
      <c r="T59" s="123"/>
      <c r="U59" s="123"/>
      <c r="V59" s="342" t="s">
        <v>85</v>
      </c>
      <c r="W59" s="123"/>
      <c r="X59" s="123"/>
      <c r="Y59" s="333" t="s">
        <v>65</v>
      </c>
      <c r="Z59" s="343" t="s">
        <v>64</v>
      </c>
    </row>
    <row r="60" spans="1:26" ht="14.4" customHeight="1" x14ac:dyDescent="0.3">
      <c r="A60" s="45">
        <f t="shared" si="0"/>
        <v>56</v>
      </c>
      <c r="B60" s="483" t="s">
        <v>135</v>
      </c>
      <c r="C60" s="485" t="s">
        <v>137</v>
      </c>
      <c r="D60" s="490" t="s">
        <v>138</v>
      </c>
      <c r="E60" s="490" t="s">
        <v>139</v>
      </c>
      <c r="F60" s="508" t="s">
        <v>136</v>
      </c>
      <c r="G60" s="46" t="s">
        <v>140</v>
      </c>
      <c r="H60" s="503" t="s">
        <v>62</v>
      </c>
      <c r="I60" s="503" t="s">
        <v>63</v>
      </c>
      <c r="J60" s="528" t="s">
        <v>141</v>
      </c>
      <c r="K60" s="47" t="s">
        <v>140</v>
      </c>
      <c r="L60" s="48">
        <v>3500000</v>
      </c>
      <c r="M60" s="65">
        <f t="shared" si="1"/>
        <v>2975000</v>
      </c>
      <c r="N60" s="52">
        <v>2023</v>
      </c>
      <c r="O60" s="68">
        <v>2024</v>
      </c>
      <c r="P60" s="52"/>
      <c r="Q60" s="53"/>
      <c r="R60" s="53"/>
      <c r="S60" s="68"/>
      <c r="T60" s="118"/>
      <c r="U60" s="118"/>
      <c r="V60" s="118"/>
      <c r="W60" s="118"/>
      <c r="X60" s="118"/>
      <c r="Y60" s="52" t="s">
        <v>65</v>
      </c>
      <c r="Z60" s="54" t="s">
        <v>64</v>
      </c>
    </row>
    <row r="61" spans="1:26" x14ac:dyDescent="0.3">
      <c r="A61" s="45">
        <f t="shared" si="0"/>
        <v>57</v>
      </c>
      <c r="B61" s="484"/>
      <c r="C61" s="486"/>
      <c r="D61" s="488"/>
      <c r="E61" s="516"/>
      <c r="F61" s="509"/>
      <c r="G61" s="94" t="s">
        <v>142</v>
      </c>
      <c r="H61" s="504"/>
      <c r="I61" s="504"/>
      <c r="J61" s="529"/>
      <c r="K61" s="69" t="s">
        <v>142</v>
      </c>
      <c r="L61" s="70">
        <v>5000000</v>
      </c>
      <c r="M61" s="71">
        <f t="shared" si="1"/>
        <v>4250000</v>
      </c>
      <c r="N61" s="74">
        <v>2022</v>
      </c>
      <c r="O61" s="76">
        <v>2023</v>
      </c>
      <c r="P61" s="74"/>
      <c r="Q61" s="75"/>
      <c r="R61" s="75"/>
      <c r="S61" s="76"/>
      <c r="T61" s="119"/>
      <c r="U61" s="119"/>
      <c r="V61" s="119" t="s">
        <v>85</v>
      </c>
      <c r="W61" s="119"/>
      <c r="X61" s="119"/>
      <c r="Y61" s="74" t="s">
        <v>65</v>
      </c>
      <c r="Z61" s="78" t="s">
        <v>64</v>
      </c>
    </row>
    <row r="62" spans="1:26" ht="43.2" x14ac:dyDescent="0.3">
      <c r="A62" s="45">
        <f t="shared" si="0"/>
        <v>58</v>
      </c>
      <c r="B62" s="484"/>
      <c r="C62" s="486"/>
      <c r="D62" s="488"/>
      <c r="E62" s="129" t="s">
        <v>144</v>
      </c>
      <c r="F62" s="509"/>
      <c r="G62" s="94" t="s">
        <v>143</v>
      </c>
      <c r="H62" s="504"/>
      <c r="I62" s="504"/>
      <c r="J62" s="529"/>
      <c r="K62" s="69" t="s">
        <v>143</v>
      </c>
      <c r="L62" s="70">
        <v>500000</v>
      </c>
      <c r="M62" s="71">
        <f t="shared" si="1"/>
        <v>425000</v>
      </c>
      <c r="N62" s="74">
        <v>2023</v>
      </c>
      <c r="O62" s="76">
        <v>2024</v>
      </c>
      <c r="P62" s="74"/>
      <c r="Q62" s="75"/>
      <c r="R62" s="75"/>
      <c r="S62" s="76"/>
      <c r="T62" s="119"/>
      <c r="U62" s="119"/>
      <c r="V62" s="119"/>
      <c r="W62" s="119"/>
      <c r="X62" s="119"/>
      <c r="Y62" s="74" t="s">
        <v>65</v>
      </c>
      <c r="Z62" s="78" t="s">
        <v>64</v>
      </c>
    </row>
    <row r="63" spans="1:26" ht="28.8" x14ac:dyDescent="0.3">
      <c r="A63" s="45">
        <f t="shared" si="0"/>
        <v>59</v>
      </c>
      <c r="B63" s="484"/>
      <c r="C63" s="486"/>
      <c r="D63" s="488"/>
      <c r="E63" s="568" t="s">
        <v>139</v>
      </c>
      <c r="F63" s="509"/>
      <c r="G63" s="94" t="s">
        <v>145</v>
      </c>
      <c r="H63" s="504"/>
      <c r="I63" s="504"/>
      <c r="J63" s="529"/>
      <c r="K63" s="69" t="s">
        <v>146</v>
      </c>
      <c r="L63" s="70">
        <v>150000</v>
      </c>
      <c r="M63" s="71">
        <f t="shared" si="1"/>
        <v>127500</v>
      </c>
      <c r="N63" s="74">
        <v>2022</v>
      </c>
      <c r="O63" s="76">
        <v>2022</v>
      </c>
      <c r="P63" s="74"/>
      <c r="Q63" s="75"/>
      <c r="R63" s="75"/>
      <c r="S63" s="76" t="s">
        <v>85</v>
      </c>
      <c r="T63" s="119"/>
      <c r="U63" s="119"/>
      <c r="V63" s="119"/>
      <c r="W63" s="119"/>
      <c r="X63" s="119" t="s">
        <v>85</v>
      </c>
      <c r="Y63" s="74" t="s">
        <v>65</v>
      </c>
      <c r="Z63" s="78" t="s">
        <v>64</v>
      </c>
    </row>
    <row r="64" spans="1:26" ht="43.2" x14ac:dyDescent="0.3">
      <c r="A64" s="45">
        <f t="shared" si="0"/>
        <v>60</v>
      </c>
      <c r="B64" s="484"/>
      <c r="C64" s="486"/>
      <c r="D64" s="488"/>
      <c r="E64" s="488"/>
      <c r="F64" s="509"/>
      <c r="G64" s="94" t="s">
        <v>147</v>
      </c>
      <c r="H64" s="504"/>
      <c r="I64" s="504"/>
      <c r="J64" s="529"/>
      <c r="K64" s="69" t="s">
        <v>148</v>
      </c>
      <c r="L64" s="70">
        <v>200000</v>
      </c>
      <c r="M64" s="71">
        <f t="shared" si="1"/>
        <v>170000</v>
      </c>
      <c r="N64" s="74">
        <v>2023</v>
      </c>
      <c r="O64" s="76">
        <v>2023</v>
      </c>
      <c r="P64" s="74"/>
      <c r="Q64" s="75"/>
      <c r="R64" s="75"/>
      <c r="S64" s="76" t="s">
        <v>85</v>
      </c>
      <c r="T64" s="119"/>
      <c r="U64" s="119"/>
      <c r="V64" s="119"/>
      <c r="W64" s="119"/>
      <c r="X64" s="119" t="s">
        <v>85</v>
      </c>
      <c r="Y64" s="74" t="s">
        <v>65</v>
      </c>
      <c r="Z64" s="78" t="s">
        <v>64</v>
      </c>
    </row>
    <row r="65" spans="1:26" ht="28.8" x14ac:dyDescent="0.3">
      <c r="A65" s="45">
        <f t="shared" si="0"/>
        <v>61</v>
      </c>
      <c r="B65" s="484"/>
      <c r="C65" s="486"/>
      <c r="D65" s="488"/>
      <c r="E65" s="488"/>
      <c r="F65" s="509"/>
      <c r="G65" s="94" t="s">
        <v>149</v>
      </c>
      <c r="H65" s="504"/>
      <c r="I65" s="504"/>
      <c r="J65" s="529"/>
      <c r="K65" s="69" t="s">
        <v>150</v>
      </c>
      <c r="L65" s="70">
        <v>500000</v>
      </c>
      <c r="M65" s="71">
        <f t="shared" si="1"/>
        <v>425000</v>
      </c>
      <c r="N65" s="74">
        <v>2022</v>
      </c>
      <c r="O65" s="76">
        <v>2023</v>
      </c>
      <c r="P65" s="74"/>
      <c r="Q65" s="75"/>
      <c r="R65" s="75"/>
      <c r="S65" s="76"/>
      <c r="T65" s="119"/>
      <c r="U65" s="119"/>
      <c r="V65" s="119"/>
      <c r="W65" s="119"/>
      <c r="X65" s="119"/>
      <c r="Y65" s="74" t="s">
        <v>65</v>
      </c>
      <c r="Z65" s="78" t="s">
        <v>64</v>
      </c>
    </row>
    <row r="66" spans="1:26" ht="28.8" x14ac:dyDescent="0.3">
      <c r="A66" s="45">
        <f t="shared" si="0"/>
        <v>62</v>
      </c>
      <c r="B66" s="484"/>
      <c r="C66" s="486"/>
      <c r="D66" s="488"/>
      <c r="E66" s="488"/>
      <c r="F66" s="509"/>
      <c r="G66" s="94" t="s">
        <v>151</v>
      </c>
      <c r="H66" s="504"/>
      <c r="I66" s="504"/>
      <c r="J66" s="529"/>
      <c r="K66" s="69" t="s">
        <v>151</v>
      </c>
      <c r="L66" s="70">
        <v>80000</v>
      </c>
      <c r="M66" s="71">
        <f t="shared" si="1"/>
        <v>68000</v>
      </c>
      <c r="N66" s="74">
        <v>2022</v>
      </c>
      <c r="O66" s="76">
        <v>2022</v>
      </c>
      <c r="P66" s="74"/>
      <c r="Q66" s="75"/>
      <c r="R66" s="75"/>
      <c r="S66" s="76"/>
      <c r="T66" s="119"/>
      <c r="U66" s="119"/>
      <c r="V66" s="119"/>
      <c r="W66" s="119"/>
      <c r="X66" s="119" t="s">
        <v>85</v>
      </c>
      <c r="Y66" s="74" t="s">
        <v>65</v>
      </c>
      <c r="Z66" s="78" t="s">
        <v>64</v>
      </c>
    </row>
    <row r="67" spans="1:26" ht="28.8" x14ac:dyDescent="0.3">
      <c r="A67" s="45">
        <f t="shared" si="0"/>
        <v>63</v>
      </c>
      <c r="B67" s="484"/>
      <c r="C67" s="486"/>
      <c r="D67" s="488"/>
      <c r="E67" s="488"/>
      <c r="F67" s="509"/>
      <c r="G67" s="94" t="s">
        <v>480</v>
      </c>
      <c r="H67" s="504"/>
      <c r="I67" s="504"/>
      <c r="J67" s="529"/>
      <c r="K67" s="69" t="s">
        <v>480</v>
      </c>
      <c r="L67" s="70">
        <v>2500000</v>
      </c>
      <c r="M67" s="71">
        <f t="shared" si="1"/>
        <v>2125000</v>
      </c>
      <c r="N67" s="74">
        <v>2023</v>
      </c>
      <c r="O67" s="76">
        <v>2023</v>
      </c>
      <c r="P67" s="74"/>
      <c r="Q67" s="75"/>
      <c r="R67" s="75"/>
      <c r="S67" s="76"/>
      <c r="T67" s="119"/>
      <c r="U67" s="119"/>
      <c r="V67" s="119"/>
      <c r="W67" s="119"/>
      <c r="X67" s="119"/>
      <c r="Y67" s="109" t="s">
        <v>81</v>
      </c>
      <c r="Z67" s="78" t="s">
        <v>64</v>
      </c>
    </row>
    <row r="68" spans="1:26" ht="15" thickBot="1" x14ac:dyDescent="0.35">
      <c r="A68" s="45">
        <f t="shared" si="0"/>
        <v>64</v>
      </c>
      <c r="B68" s="511"/>
      <c r="C68" s="487"/>
      <c r="D68" s="489"/>
      <c r="E68" s="489"/>
      <c r="F68" s="510"/>
      <c r="G68" s="309" t="s">
        <v>627</v>
      </c>
      <c r="H68" s="505"/>
      <c r="I68" s="505"/>
      <c r="J68" s="530"/>
      <c r="K68" s="310" t="s">
        <v>627</v>
      </c>
      <c r="L68" s="311">
        <v>170000</v>
      </c>
      <c r="M68" s="312">
        <f t="shared" si="1"/>
        <v>144500</v>
      </c>
      <c r="N68" s="313">
        <v>2024</v>
      </c>
      <c r="O68" s="315">
        <v>2025</v>
      </c>
      <c r="P68" s="313"/>
      <c r="Q68" s="318"/>
      <c r="R68" s="318"/>
      <c r="S68" s="315"/>
      <c r="T68" s="319"/>
      <c r="U68" s="319"/>
      <c r="V68" s="319"/>
      <c r="W68" s="319"/>
      <c r="X68" s="319"/>
      <c r="Y68" s="398" t="s">
        <v>65</v>
      </c>
      <c r="Z68" s="314" t="s">
        <v>64</v>
      </c>
    </row>
    <row r="69" spans="1:26" ht="14.4" customHeight="1" x14ac:dyDescent="0.3">
      <c r="A69" s="45">
        <f t="shared" si="0"/>
        <v>65</v>
      </c>
      <c r="B69" s="483" t="s">
        <v>152</v>
      </c>
      <c r="C69" s="485" t="s">
        <v>153</v>
      </c>
      <c r="D69" s="490" t="s">
        <v>156</v>
      </c>
      <c r="E69" s="490" t="s">
        <v>157</v>
      </c>
      <c r="F69" s="508" t="s">
        <v>158</v>
      </c>
      <c r="G69" s="87" t="s">
        <v>439</v>
      </c>
      <c r="H69" s="503" t="s">
        <v>62</v>
      </c>
      <c r="I69" s="503" t="s">
        <v>63</v>
      </c>
      <c r="J69" s="528" t="s">
        <v>154</v>
      </c>
      <c r="K69" s="88" t="s">
        <v>439</v>
      </c>
      <c r="L69" s="106">
        <v>3000000</v>
      </c>
      <c r="M69" s="227">
        <f t="shared" si="1"/>
        <v>2550000</v>
      </c>
      <c r="N69" s="329">
        <v>2024</v>
      </c>
      <c r="O69" s="330">
        <v>2026</v>
      </c>
      <c r="P69" s="91"/>
      <c r="Q69" s="92"/>
      <c r="R69" s="92"/>
      <c r="S69" s="229"/>
      <c r="T69" s="230"/>
      <c r="U69" s="230"/>
      <c r="V69" s="230"/>
      <c r="W69" s="230"/>
      <c r="X69" s="230"/>
      <c r="Y69" s="91" t="s">
        <v>65</v>
      </c>
      <c r="Z69" s="93" t="s">
        <v>64</v>
      </c>
    </row>
    <row r="70" spans="1:26" ht="28.8" x14ac:dyDescent="0.3">
      <c r="A70" s="45">
        <f t="shared" si="0"/>
        <v>66</v>
      </c>
      <c r="B70" s="484"/>
      <c r="C70" s="486"/>
      <c r="D70" s="488"/>
      <c r="E70" s="488"/>
      <c r="F70" s="509"/>
      <c r="G70" s="87" t="s">
        <v>488</v>
      </c>
      <c r="H70" s="504"/>
      <c r="I70" s="504"/>
      <c r="J70" s="529"/>
      <c r="K70" s="88" t="s">
        <v>488</v>
      </c>
      <c r="L70" s="106">
        <v>5000000</v>
      </c>
      <c r="M70" s="227">
        <f t="shared" si="1"/>
        <v>4250000</v>
      </c>
      <c r="N70" s="329">
        <v>2024</v>
      </c>
      <c r="O70" s="330">
        <v>2026</v>
      </c>
      <c r="P70" s="91"/>
      <c r="Q70" s="92"/>
      <c r="R70" s="92"/>
      <c r="S70" s="229"/>
      <c r="T70" s="230"/>
      <c r="U70" s="230"/>
      <c r="V70" s="230"/>
      <c r="W70" s="230"/>
      <c r="X70" s="230"/>
      <c r="Y70" s="91" t="s">
        <v>65</v>
      </c>
      <c r="Z70" s="93" t="s">
        <v>64</v>
      </c>
    </row>
    <row r="71" spans="1:26" ht="43.2" x14ac:dyDescent="0.3">
      <c r="A71" s="45">
        <f t="shared" ref="A71:A134" si="2">A70+1</f>
        <v>67</v>
      </c>
      <c r="B71" s="484"/>
      <c r="C71" s="486"/>
      <c r="D71" s="488"/>
      <c r="E71" s="488"/>
      <c r="F71" s="509"/>
      <c r="G71" s="94" t="s">
        <v>548</v>
      </c>
      <c r="H71" s="504"/>
      <c r="I71" s="504"/>
      <c r="J71" s="529"/>
      <c r="K71" s="94" t="s">
        <v>548</v>
      </c>
      <c r="L71" s="70">
        <v>9000000</v>
      </c>
      <c r="M71" s="71">
        <f t="shared" si="1"/>
        <v>7650000</v>
      </c>
      <c r="N71" s="331">
        <v>2024</v>
      </c>
      <c r="O71" s="332">
        <v>2026</v>
      </c>
      <c r="P71" s="74" t="s">
        <v>85</v>
      </c>
      <c r="Q71" s="75" t="s">
        <v>85</v>
      </c>
      <c r="R71" s="75" t="s">
        <v>85</v>
      </c>
      <c r="S71" s="76" t="s">
        <v>85</v>
      </c>
      <c r="T71" s="119"/>
      <c r="U71" s="119" t="s">
        <v>85</v>
      </c>
      <c r="V71" s="119"/>
      <c r="W71" s="119"/>
      <c r="X71" s="119" t="s">
        <v>85</v>
      </c>
      <c r="Y71" s="74" t="s">
        <v>65</v>
      </c>
      <c r="Z71" s="78" t="s">
        <v>64</v>
      </c>
    </row>
    <row r="72" spans="1:26" x14ac:dyDescent="0.3">
      <c r="A72" s="45">
        <f t="shared" si="2"/>
        <v>68</v>
      </c>
      <c r="B72" s="484"/>
      <c r="C72" s="486"/>
      <c r="D72" s="488"/>
      <c r="E72" s="488"/>
      <c r="F72" s="509"/>
      <c r="G72" s="94" t="s">
        <v>161</v>
      </c>
      <c r="H72" s="504"/>
      <c r="I72" s="504"/>
      <c r="J72" s="529"/>
      <c r="K72" s="69" t="s">
        <v>161</v>
      </c>
      <c r="L72" s="70">
        <v>3000000</v>
      </c>
      <c r="M72" s="71">
        <f t="shared" si="1"/>
        <v>2550000</v>
      </c>
      <c r="N72" s="331">
        <v>2024</v>
      </c>
      <c r="O72" s="332">
        <v>2026</v>
      </c>
      <c r="P72" s="74"/>
      <c r="Q72" s="75"/>
      <c r="R72" s="75"/>
      <c r="S72" s="76"/>
      <c r="T72" s="119"/>
      <c r="U72" s="119"/>
      <c r="V72" s="119"/>
      <c r="W72" s="119"/>
      <c r="X72" s="119"/>
      <c r="Y72" s="74" t="s">
        <v>65</v>
      </c>
      <c r="Z72" s="78" t="s">
        <v>64</v>
      </c>
    </row>
    <row r="73" spans="1:26" ht="28.8" x14ac:dyDescent="0.3">
      <c r="A73" s="45">
        <f t="shared" si="2"/>
        <v>69</v>
      </c>
      <c r="B73" s="484"/>
      <c r="C73" s="486"/>
      <c r="D73" s="488"/>
      <c r="E73" s="488"/>
      <c r="F73" s="509"/>
      <c r="G73" s="94" t="s">
        <v>440</v>
      </c>
      <c r="H73" s="504"/>
      <c r="I73" s="504"/>
      <c r="J73" s="529"/>
      <c r="K73" s="69" t="s">
        <v>440</v>
      </c>
      <c r="L73" s="70">
        <v>15000000</v>
      </c>
      <c r="M73" s="71">
        <f t="shared" si="1"/>
        <v>12750000</v>
      </c>
      <c r="N73" s="331">
        <v>2024</v>
      </c>
      <c r="O73" s="332">
        <v>2026</v>
      </c>
      <c r="P73" s="74" t="s">
        <v>85</v>
      </c>
      <c r="Q73" s="75" t="s">
        <v>85</v>
      </c>
      <c r="R73" s="75" t="s">
        <v>85</v>
      </c>
      <c r="S73" s="76" t="s">
        <v>85</v>
      </c>
      <c r="T73" s="119"/>
      <c r="U73" s="119"/>
      <c r="V73" s="119"/>
      <c r="W73" s="119"/>
      <c r="X73" s="119" t="s">
        <v>85</v>
      </c>
      <c r="Y73" s="74" t="s">
        <v>65</v>
      </c>
      <c r="Z73" s="78" t="s">
        <v>64</v>
      </c>
    </row>
    <row r="74" spans="1:26" x14ac:dyDescent="0.3">
      <c r="A74" s="45">
        <f t="shared" si="2"/>
        <v>70</v>
      </c>
      <c r="B74" s="484"/>
      <c r="C74" s="486"/>
      <c r="D74" s="488"/>
      <c r="E74" s="488"/>
      <c r="F74" s="509"/>
      <c r="G74" s="94" t="s">
        <v>162</v>
      </c>
      <c r="H74" s="504"/>
      <c r="I74" s="504"/>
      <c r="J74" s="529"/>
      <c r="K74" s="69" t="s">
        <v>162</v>
      </c>
      <c r="L74" s="70">
        <v>3000000</v>
      </c>
      <c r="M74" s="71">
        <f t="shared" si="1"/>
        <v>2550000</v>
      </c>
      <c r="N74" s="331">
        <v>2024</v>
      </c>
      <c r="O74" s="332">
        <v>2026</v>
      </c>
      <c r="P74" s="74"/>
      <c r="Q74" s="75"/>
      <c r="R74" s="75"/>
      <c r="S74" s="76"/>
      <c r="T74" s="119"/>
      <c r="U74" s="119"/>
      <c r="V74" s="119"/>
      <c r="W74" s="119"/>
      <c r="X74" s="119"/>
      <c r="Y74" s="74" t="s">
        <v>65</v>
      </c>
      <c r="Z74" s="78" t="s">
        <v>64</v>
      </c>
    </row>
    <row r="75" spans="1:26" x14ac:dyDescent="0.3">
      <c r="A75" s="45">
        <f t="shared" si="2"/>
        <v>71</v>
      </c>
      <c r="B75" s="484"/>
      <c r="C75" s="486"/>
      <c r="D75" s="488"/>
      <c r="E75" s="488"/>
      <c r="F75" s="509"/>
      <c r="G75" s="94" t="s">
        <v>441</v>
      </c>
      <c r="H75" s="504"/>
      <c r="I75" s="504"/>
      <c r="J75" s="529"/>
      <c r="K75" s="69" t="s">
        <v>445</v>
      </c>
      <c r="L75" s="70">
        <v>5000000</v>
      </c>
      <c r="M75" s="71">
        <f t="shared" si="1"/>
        <v>4250000</v>
      </c>
      <c r="N75" s="331">
        <v>2024</v>
      </c>
      <c r="O75" s="332">
        <v>2026</v>
      </c>
      <c r="P75" s="74"/>
      <c r="Q75" s="75"/>
      <c r="R75" s="75"/>
      <c r="S75" s="76"/>
      <c r="T75" s="119"/>
      <c r="U75" s="119"/>
      <c r="V75" s="119"/>
      <c r="W75" s="119"/>
      <c r="X75" s="119"/>
      <c r="Y75" s="74" t="s">
        <v>65</v>
      </c>
      <c r="Z75" s="78" t="s">
        <v>64</v>
      </c>
    </row>
    <row r="76" spans="1:26" x14ac:dyDescent="0.3">
      <c r="A76" s="45">
        <f t="shared" si="2"/>
        <v>72</v>
      </c>
      <c r="B76" s="484"/>
      <c r="C76" s="486"/>
      <c r="D76" s="488"/>
      <c r="E76" s="488"/>
      <c r="F76" s="509"/>
      <c r="G76" s="94" t="s">
        <v>442</v>
      </c>
      <c r="H76" s="504"/>
      <c r="I76" s="504"/>
      <c r="J76" s="529"/>
      <c r="K76" s="69" t="s">
        <v>442</v>
      </c>
      <c r="L76" s="70">
        <v>1500000</v>
      </c>
      <c r="M76" s="71">
        <f t="shared" si="1"/>
        <v>1275000</v>
      </c>
      <c r="N76" s="331">
        <v>2024</v>
      </c>
      <c r="O76" s="332">
        <v>2026</v>
      </c>
      <c r="P76" s="74"/>
      <c r="Q76" s="75"/>
      <c r="R76" s="75"/>
      <c r="S76" s="76"/>
      <c r="T76" s="119"/>
      <c r="U76" s="119"/>
      <c r="V76" s="119"/>
      <c r="W76" s="119"/>
      <c r="X76" s="119"/>
      <c r="Y76" s="74" t="s">
        <v>65</v>
      </c>
      <c r="Z76" s="78" t="s">
        <v>64</v>
      </c>
    </row>
    <row r="77" spans="1:26" x14ac:dyDescent="0.3">
      <c r="A77" s="45">
        <f t="shared" si="2"/>
        <v>73</v>
      </c>
      <c r="B77" s="484"/>
      <c r="C77" s="486"/>
      <c r="D77" s="488"/>
      <c r="E77" s="488"/>
      <c r="F77" s="509"/>
      <c r="G77" s="94" t="s">
        <v>443</v>
      </c>
      <c r="H77" s="504"/>
      <c r="I77" s="504"/>
      <c r="J77" s="529"/>
      <c r="K77" s="69" t="s">
        <v>443</v>
      </c>
      <c r="L77" s="70">
        <v>10000000</v>
      </c>
      <c r="M77" s="71">
        <f t="shared" si="1"/>
        <v>8500000</v>
      </c>
      <c r="N77" s="331">
        <v>2024</v>
      </c>
      <c r="O77" s="332">
        <v>2026</v>
      </c>
      <c r="P77" s="74"/>
      <c r="Q77" s="75"/>
      <c r="R77" s="75"/>
      <c r="S77" s="76"/>
      <c r="T77" s="119"/>
      <c r="U77" s="119"/>
      <c r="V77" s="119"/>
      <c r="W77" s="119"/>
      <c r="X77" s="119"/>
      <c r="Y77" s="74" t="s">
        <v>65</v>
      </c>
      <c r="Z77" s="78" t="s">
        <v>64</v>
      </c>
    </row>
    <row r="78" spans="1:26" ht="28.8" x14ac:dyDescent="0.3">
      <c r="A78" s="45">
        <f t="shared" si="2"/>
        <v>74</v>
      </c>
      <c r="B78" s="484"/>
      <c r="C78" s="486"/>
      <c r="D78" s="488"/>
      <c r="E78" s="488"/>
      <c r="F78" s="509"/>
      <c r="G78" s="335" t="s">
        <v>444</v>
      </c>
      <c r="H78" s="504"/>
      <c r="I78" s="504"/>
      <c r="J78" s="529"/>
      <c r="K78" s="336" t="s">
        <v>444</v>
      </c>
      <c r="L78" s="70">
        <v>1500000</v>
      </c>
      <c r="M78" s="71">
        <f t="shared" si="1"/>
        <v>1275000</v>
      </c>
      <c r="N78" s="331">
        <v>2024</v>
      </c>
      <c r="O78" s="332">
        <v>2026</v>
      </c>
      <c r="P78" s="74"/>
      <c r="Q78" s="75"/>
      <c r="R78" s="75"/>
      <c r="S78" s="76"/>
      <c r="T78" s="119"/>
      <c r="U78" s="119"/>
      <c r="V78" s="119" t="s">
        <v>85</v>
      </c>
      <c r="W78" s="119"/>
      <c r="X78" s="119"/>
      <c r="Y78" s="74" t="s">
        <v>65</v>
      </c>
      <c r="Z78" s="78" t="s">
        <v>64</v>
      </c>
    </row>
    <row r="79" spans="1:26" ht="28.8" x14ac:dyDescent="0.3">
      <c r="A79" s="45">
        <f t="shared" si="2"/>
        <v>75</v>
      </c>
      <c r="B79" s="484"/>
      <c r="C79" s="486"/>
      <c r="D79" s="488"/>
      <c r="E79" s="516"/>
      <c r="F79" s="509"/>
      <c r="G79" s="337" t="s">
        <v>596</v>
      </c>
      <c r="H79" s="504"/>
      <c r="I79" s="504"/>
      <c r="J79" s="529"/>
      <c r="K79" s="338" t="s">
        <v>597</v>
      </c>
      <c r="L79" s="339">
        <v>3000000</v>
      </c>
      <c r="M79" s="340">
        <f t="shared" si="1"/>
        <v>2550000</v>
      </c>
      <c r="N79" s="333">
        <v>2024</v>
      </c>
      <c r="O79" s="334">
        <v>2026</v>
      </c>
      <c r="P79" s="333" t="s">
        <v>85</v>
      </c>
      <c r="Q79" s="341" t="s">
        <v>85</v>
      </c>
      <c r="R79" s="341" t="s">
        <v>85</v>
      </c>
      <c r="S79" s="334" t="s">
        <v>85</v>
      </c>
      <c r="T79" s="342"/>
      <c r="U79" s="342"/>
      <c r="V79" s="342" t="s">
        <v>85</v>
      </c>
      <c r="W79" s="342"/>
      <c r="X79" s="342"/>
      <c r="Y79" s="333" t="s">
        <v>65</v>
      </c>
      <c r="Z79" s="343" t="s">
        <v>64</v>
      </c>
    </row>
    <row r="80" spans="1:26" ht="29.4" thickBot="1" x14ac:dyDescent="0.35">
      <c r="A80" s="45">
        <f t="shared" si="2"/>
        <v>76</v>
      </c>
      <c r="B80" s="484"/>
      <c r="C80" s="486"/>
      <c r="D80" s="488"/>
      <c r="E80" s="130" t="s">
        <v>164</v>
      </c>
      <c r="F80" s="509"/>
      <c r="G80" s="56" t="s">
        <v>163</v>
      </c>
      <c r="H80" s="504"/>
      <c r="I80" s="504"/>
      <c r="J80" s="529"/>
      <c r="K80" s="57" t="s">
        <v>163</v>
      </c>
      <c r="L80" s="58">
        <v>5000000</v>
      </c>
      <c r="M80" s="80">
        <f t="shared" si="1"/>
        <v>4250000</v>
      </c>
      <c r="N80" s="333">
        <v>2024</v>
      </c>
      <c r="O80" s="334">
        <v>2026</v>
      </c>
      <c r="P80" s="62"/>
      <c r="Q80" s="63"/>
      <c r="R80" s="63"/>
      <c r="S80" s="122"/>
      <c r="T80" s="123"/>
      <c r="U80" s="123"/>
      <c r="V80" s="123"/>
      <c r="W80" s="123"/>
      <c r="X80" s="123"/>
      <c r="Y80" s="62" t="s">
        <v>65</v>
      </c>
      <c r="Z80" s="64" t="s">
        <v>64</v>
      </c>
    </row>
    <row r="81" spans="1:26" ht="28.8" customHeight="1" x14ac:dyDescent="0.3">
      <c r="A81" s="45">
        <f t="shared" si="2"/>
        <v>77</v>
      </c>
      <c r="B81" s="483" t="s">
        <v>176</v>
      </c>
      <c r="C81" s="485" t="s">
        <v>319</v>
      </c>
      <c r="D81" s="490" t="s">
        <v>177</v>
      </c>
      <c r="E81" s="490" t="s">
        <v>178</v>
      </c>
      <c r="F81" s="508" t="s">
        <v>179</v>
      </c>
      <c r="G81" s="46" t="s">
        <v>180</v>
      </c>
      <c r="H81" s="512" t="s">
        <v>62</v>
      </c>
      <c r="I81" s="503" t="s">
        <v>63</v>
      </c>
      <c r="J81" s="528" t="s">
        <v>322</v>
      </c>
      <c r="K81" s="47" t="s">
        <v>180</v>
      </c>
      <c r="L81" s="48">
        <v>500000</v>
      </c>
      <c r="M81" s="65">
        <f t="shared" si="1"/>
        <v>425000</v>
      </c>
      <c r="N81" s="52">
        <v>2022</v>
      </c>
      <c r="O81" s="68">
        <v>2022</v>
      </c>
      <c r="P81" s="52"/>
      <c r="Q81" s="53" t="s">
        <v>85</v>
      </c>
      <c r="R81" s="53"/>
      <c r="S81" s="68"/>
      <c r="T81" s="118"/>
      <c r="U81" s="118"/>
      <c r="V81" s="118" t="s">
        <v>85</v>
      </c>
      <c r="W81" s="118"/>
      <c r="X81" s="118"/>
      <c r="Y81" s="52" t="s">
        <v>481</v>
      </c>
      <c r="Z81" s="54" t="s">
        <v>64</v>
      </c>
    </row>
    <row r="82" spans="1:26" ht="43.2" x14ac:dyDescent="0.3">
      <c r="A82" s="45">
        <f t="shared" si="2"/>
        <v>78</v>
      </c>
      <c r="B82" s="484"/>
      <c r="C82" s="486"/>
      <c r="D82" s="488"/>
      <c r="E82" s="488"/>
      <c r="F82" s="509"/>
      <c r="G82" s="94" t="s">
        <v>181</v>
      </c>
      <c r="H82" s="513"/>
      <c r="I82" s="504"/>
      <c r="J82" s="529"/>
      <c r="K82" s="69" t="s">
        <v>181</v>
      </c>
      <c r="L82" s="70">
        <v>5000000</v>
      </c>
      <c r="M82" s="71">
        <f t="shared" si="1"/>
        <v>4250000</v>
      </c>
      <c r="N82" s="74">
        <v>2024</v>
      </c>
      <c r="O82" s="76">
        <v>2025</v>
      </c>
      <c r="P82" s="74"/>
      <c r="Q82" s="75"/>
      <c r="R82" s="75"/>
      <c r="S82" s="76"/>
      <c r="T82" s="119"/>
      <c r="U82" s="119"/>
      <c r="V82" s="119" t="s">
        <v>85</v>
      </c>
      <c r="W82" s="119"/>
      <c r="X82" s="119"/>
      <c r="Y82" s="74" t="s">
        <v>65</v>
      </c>
      <c r="Z82" s="78" t="s">
        <v>64</v>
      </c>
    </row>
    <row r="83" spans="1:26" ht="58.2" thickBot="1" x14ac:dyDescent="0.35">
      <c r="A83" s="45">
        <f t="shared" si="2"/>
        <v>79</v>
      </c>
      <c r="B83" s="511"/>
      <c r="C83" s="487"/>
      <c r="D83" s="489"/>
      <c r="E83" s="489"/>
      <c r="F83" s="510"/>
      <c r="G83" s="309" t="s">
        <v>617</v>
      </c>
      <c r="H83" s="514"/>
      <c r="I83" s="505"/>
      <c r="J83" s="530"/>
      <c r="K83" s="310" t="s">
        <v>618</v>
      </c>
      <c r="L83" s="311">
        <v>7000000</v>
      </c>
      <c r="M83" s="312">
        <f t="shared" si="1"/>
        <v>5950000</v>
      </c>
      <c r="N83" s="313">
        <v>2025</v>
      </c>
      <c r="O83" s="315">
        <v>2027</v>
      </c>
      <c r="P83" s="376" t="s">
        <v>85</v>
      </c>
      <c r="Q83" s="377" t="s">
        <v>85</v>
      </c>
      <c r="R83" s="377" t="s">
        <v>85</v>
      </c>
      <c r="S83" s="379" t="s">
        <v>85</v>
      </c>
      <c r="T83" s="380" t="s">
        <v>85</v>
      </c>
      <c r="U83" s="380"/>
      <c r="V83" s="380"/>
      <c r="W83" s="380" t="s">
        <v>85</v>
      </c>
      <c r="X83" s="380"/>
      <c r="Y83" s="376" t="s">
        <v>65</v>
      </c>
      <c r="Z83" s="378" t="s">
        <v>64</v>
      </c>
    </row>
    <row r="84" spans="1:26" ht="72.599999999999994" thickBot="1" x14ac:dyDescent="0.35">
      <c r="A84" s="45">
        <f t="shared" si="2"/>
        <v>80</v>
      </c>
      <c r="B84" s="111" t="s">
        <v>186</v>
      </c>
      <c r="C84" s="112" t="s">
        <v>320</v>
      </c>
      <c r="D84" s="113" t="s">
        <v>187</v>
      </c>
      <c r="E84" s="113" t="s">
        <v>188</v>
      </c>
      <c r="F84" s="114" t="s">
        <v>189</v>
      </c>
      <c r="G84" s="215" t="s">
        <v>190</v>
      </c>
      <c r="H84" s="36" t="s">
        <v>62</v>
      </c>
      <c r="I84" s="36" t="s">
        <v>63</v>
      </c>
      <c r="J84" s="115" t="s">
        <v>321</v>
      </c>
      <c r="K84" s="215" t="s">
        <v>190</v>
      </c>
      <c r="L84" s="207">
        <v>3000000</v>
      </c>
      <c r="M84" s="208">
        <f t="shared" si="1"/>
        <v>2550000</v>
      </c>
      <c r="N84" s="209">
        <v>2021</v>
      </c>
      <c r="O84" s="210">
        <v>2022</v>
      </c>
      <c r="P84" s="209"/>
      <c r="Q84" s="211"/>
      <c r="R84" s="211"/>
      <c r="S84" s="210"/>
      <c r="T84" s="212"/>
      <c r="U84" s="212"/>
      <c r="V84" s="212"/>
      <c r="W84" s="212"/>
      <c r="X84" s="212"/>
      <c r="Y84" s="209" t="s">
        <v>65</v>
      </c>
      <c r="Z84" s="210" t="s">
        <v>64</v>
      </c>
    </row>
    <row r="85" spans="1:26" x14ac:dyDescent="0.3">
      <c r="A85" s="45">
        <f t="shared" si="2"/>
        <v>81</v>
      </c>
      <c r="B85" s="483" t="s">
        <v>199</v>
      </c>
      <c r="C85" s="485" t="s">
        <v>200</v>
      </c>
      <c r="D85" s="590">
        <v>72743689</v>
      </c>
      <c r="E85" s="490" t="s">
        <v>212</v>
      </c>
      <c r="F85" s="593">
        <v>600080048</v>
      </c>
      <c r="G85" s="46" t="s">
        <v>576</v>
      </c>
      <c r="H85" s="512" t="s">
        <v>62</v>
      </c>
      <c r="I85" s="503" t="s">
        <v>63</v>
      </c>
      <c r="J85" s="528" t="s">
        <v>202</v>
      </c>
      <c r="K85" s="47" t="s">
        <v>576</v>
      </c>
      <c r="L85" s="48">
        <v>50000</v>
      </c>
      <c r="M85" s="65">
        <f t="shared" si="1"/>
        <v>42500</v>
      </c>
      <c r="N85" s="52">
        <v>2024</v>
      </c>
      <c r="O85" s="68">
        <v>2027</v>
      </c>
      <c r="P85" s="52"/>
      <c r="Q85" s="53"/>
      <c r="R85" s="53"/>
      <c r="S85" s="68"/>
      <c r="T85" s="118"/>
      <c r="U85" s="118"/>
      <c r="V85" s="118"/>
      <c r="W85" s="118"/>
      <c r="X85" s="118"/>
      <c r="Y85" s="52" t="s">
        <v>65</v>
      </c>
      <c r="Z85" s="54" t="s">
        <v>64</v>
      </c>
    </row>
    <row r="86" spans="1:26" x14ac:dyDescent="0.3">
      <c r="A86" s="45">
        <f t="shared" si="2"/>
        <v>82</v>
      </c>
      <c r="B86" s="484"/>
      <c r="C86" s="486"/>
      <c r="D86" s="591"/>
      <c r="E86" s="488"/>
      <c r="F86" s="594"/>
      <c r="G86" s="94" t="s">
        <v>577</v>
      </c>
      <c r="H86" s="513"/>
      <c r="I86" s="504"/>
      <c r="J86" s="529"/>
      <c r="K86" s="69" t="s">
        <v>577</v>
      </c>
      <c r="L86" s="70">
        <v>50000</v>
      </c>
      <c r="M86" s="71">
        <f t="shared" si="1"/>
        <v>42500</v>
      </c>
      <c r="N86" s="74">
        <v>2024</v>
      </c>
      <c r="O86" s="76">
        <v>2025</v>
      </c>
      <c r="P86" s="74"/>
      <c r="Q86" s="75"/>
      <c r="R86" s="75"/>
      <c r="S86" s="76"/>
      <c r="T86" s="119"/>
      <c r="U86" s="119"/>
      <c r="V86" s="119"/>
      <c r="W86" s="119"/>
      <c r="X86" s="119"/>
      <c r="Y86" s="74" t="s">
        <v>65</v>
      </c>
      <c r="Z86" s="78" t="s">
        <v>64</v>
      </c>
    </row>
    <row r="87" spans="1:26" ht="28.8" x14ac:dyDescent="0.3">
      <c r="A87" s="45">
        <f t="shared" si="2"/>
        <v>83</v>
      </c>
      <c r="B87" s="484"/>
      <c r="C87" s="486"/>
      <c r="D87" s="591"/>
      <c r="E87" s="488"/>
      <c r="F87" s="594"/>
      <c r="G87" s="94" t="s">
        <v>578</v>
      </c>
      <c r="H87" s="513"/>
      <c r="I87" s="504"/>
      <c r="J87" s="529"/>
      <c r="K87" s="69" t="s">
        <v>578</v>
      </c>
      <c r="L87" s="70">
        <v>100000</v>
      </c>
      <c r="M87" s="71">
        <f t="shared" si="1"/>
        <v>85000</v>
      </c>
      <c r="N87" s="74">
        <v>2023</v>
      </c>
      <c r="O87" s="76">
        <v>2024</v>
      </c>
      <c r="P87" s="74"/>
      <c r="Q87" s="75"/>
      <c r="R87" s="75"/>
      <c r="S87" s="76"/>
      <c r="T87" s="119"/>
      <c r="U87" s="119"/>
      <c r="V87" s="119"/>
      <c r="W87" s="119"/>
      <c r="X87" s="119"/>
      <c r="Y87" s="74" t="s">
        <v>65</v>
      </c>
      <c r="Z87" s="78" t="s">
        <v>64</v>
      </c>
    </row>
    <row r="88" spans="1:26" ht="28.8" x14ac:dyDescent="0.3">
      <c r="A88" s="45">
        <f t="shared" si="2"/>
        <v>84</v>
      </c>
      <c r="B88" s="484"/>
      <c r="C88" s="486"/>
      <c r="D88" s="591"/>
      <c r="E88" s="488"/>
      <c r="F88" s="594"/>
      <c r="G88" s="94" t="s">
        <v>579</v>
      </c>
      <c r="H88" s="513"/>
      <c r="I88" s="504"/>
      <c r="J88" s="529"/>
      <c r="K88" s="69" t="s">
        <v>579</v>
      </c>
      <c r="L88" s="70">
        <v>100000</v>
      </c>
      <c r="M88" s="71">
        <f t="shared" si="1"/>
        <v>85000</v>
      </c>
      <c r="N88" s="74">
        <v>2023</v>
      </c>
      <c r="O88" s="76">
        <v>2024</v>
      </c>
      <c r="P88" s="74"/>
      <c r="Q88" s="75" t="s">
        <v>85</v>
      </c>
      <c r="R88" s="75" t="s">
        <v>85</v>
      </c>
      <c r="S88" s="76"/>
      <c r="T88" s="119"/>
      <c r="U88" s="119"/>
      <c r="V88" s="119"/>
      <c r="W88" s="119" t="s">
        <v>85</v>
      </c>
      <c r="X88" s="119"/>
      <c r="Y88" s="74" t="s">
        <v>65</v>
      </c>
      <c r="Z88" s="78" t="s">
        <v>64</v>
      </c>
    </row>
    <row r="89" spans="1:26" ht="43.2" customHeight="1" x14ac:dyDescent="0.3">
      <c r="A89" s="45">
        <f t="shared" si="2"/>
        <v>85</v>
      </c>
      <c r="B89" s="484"/>
      <c r="C89" s="486"/>
      <c r="D89" s="591"/>
      <c r="E89" s="488"/>
      <c r="F89" s="594"/>
      <c r="G89" s="94" t="s">
        <v>201</v>
      </c>
      <c r="H89" s="513"/>
      <c r="I89" s="504"/>
      <c r="J89" s="529"/>
      <c r="K89" s="69" t="s">
        <v>201</v>
      </c>
      <c r="L89" s="70">
        <v>5000000</v>
      </c>
      <c r="M89" s="71">
        <f t="shared" si="1"/>
        <v>4250000</v>
      </c>
      <c r="N89" s="74">
        <v>2025</v>
      </c>
      <c r="O89" s="76">
        <v>2025</v>
      </c>
      <c r="P89" s="74"/>
      <c r="Q89" s="75"/>
      <c r="R89" s="75"/>
      <c r="S89" s="76"/>
      <c r="T89" s="119"/>
      <c r="U89" s="119"/>
      <c r="V89" s="119" t="s">
        <v>85</v>
      </c>
      <c r="W89" s="119"/>
      <c r="X89" s="119" t="s">
        <v>85</v>
      </c>
      <c r="Y89" s="74" t="s">
        <v>65</v>
      </c>
      <c r="Z89" s="78" t="s">
        <v>64</v>
      </c>
    </row>
    <row r="90" spans="1:26" x14ac:dyDescent="0.3">
      <c r="A90" s="45">
        <f t="shared" si="2"/>
        <v>86</v>
      </c>
      <c r="B90" s="484"/>
      <c r="C90" s="486"/>
      <c r="D90" s="591"/>
      <c r="E90" s="488"/>
      <c r="F90" s="594"/>
      <c r="G90" s="94" t="s">
        <v>203</v>
      </c>
      <c r="H90" s="513"/>
      <c r="I90" s="504"/>
      <c r="J90" s="529"/>
      <c r="K90" s="69" t="s">
        <v>203</v>
      </c>
      <c r="L90" s="70">
        <v>100000</v>
      </c>
      <c r="M90" s="71">
        <f t="shared" si="1"/>
        <v>85000</v>
      </c>
      <c r="N90" s="74">
        <v>2021</v>
      </c>
      <c r="O90" s="76">
        <v>2022</v>
      </c>
      <c r="P90" s="74"/>
      <c r="Q90" s="75"/>
      <c r="R90" s="75"/>
      <c r="S90" s="76" t="s">
        <v>85</v>
      </c>
      <c r="T90" s="119"/>
      <c r="U90" s="119"/>
      <c r="V90" s="119"/>
      <c r="W90" s="119"/>
      <c r="X90" s="119" t="s">
        <v>85</v>
      </c>
      <c r="Y90" s="74" t="s">
        <v>481</v>
      </c>
      <c r="Z90" s="78" t="s">
        <v>64</v>
      </c>
    </row>
    <row r="91" spans="1:26" ht="29.4" customHeight="1" x14ac:dyDescent="0.3">
      <c r="A91" s="45">
        <f t="shared" si="2"/>
        <v>87</v>
      </c>
      <c r="B91" s="484"/>
      <c r="C91" s="486"/>
      <c r="D91" s="591"/>
      <c r="E91" s="488"/>
      <c r="F91" s="594"/>
      <c r="G91" s="94" t="s">
        <v>204</v>
      </c>
      <c r="H91" s="513"/>
      <c r="I91" s="504"/>
      <c r="J91" s="529"/>
      <c r="K91" s="69" t="s">
        <v>204</v>
      </c>
      <c r="L91" s="70">
        <v>100000</v>
      </c>
      <c r="M91" s="71">
        <f t="shared" si="1"/>
        <v>85000</v>
      </c>
      <c r="N91" s="74">
        <v>2022</v>
      </c>
      <c r="O91" s="76">
        <v>2022</v>
      </c>
      <c r="P91" s="74"/>
      <c r="Q91" s="75"/>
      <c r="R91" s="75"/>
      <c r="S91" s="76" t="s">
        <v>85</v>
      </c>
      <c r="T91" s="119"/>
      <c r="U91" s="119"/>
      <c r="V91" s="119"/>
      <c r="W91" s="119"/>
      <c r="X91" s="119" t="s">
        <v>85</v>
      </c>
      <c r="Y91" s="74" t="s">
        <v>481</v>
      </c>
      <c r="Z91" s="78" t="s">
        <v>64</v>
      </c>
    </row>
    <row r="92" spans="1:26" ht="28.8" x14ac:dyDescent="0.3">
      <c r="A92" s="45">
        <f t="shared" si="2"/>
        <v>88</v>
      </c>
      <c r="B92" s="484"/>
      <c r="C92" s="486"/>
      <c r="D92" s="591"/>
      <c r="E92" s="488"/>
      <c r="F92" s="594"/>
      <c r="G92" s="94" t="s">
        <v>205</v>
      </c>
      <c r="H92" s="513"/>
      <c r="I92" s="504"/>
      <c r="J92" s="529"/>
      <c r="K92" s="69" t="s">
        <v>205</v>
      </c>
      <c r="L92" s="70">
        <v>50000</v>
      </c>
      <c r="M92" s="71">
        <f t="shared" si="1"/>
        <v>42500</v>
      </c>
      <c r="N92" s="74">
        <v>2021</v>
      </c>
      <c r="O92" s="76">
        <v>2021</v>
      </c>
      <c r="P92" s="74"/>
      <c r="Q92" s="75" t="s">
        <v>85</v>
      </c>
      <c r="R92" s="75" t="s">
        <v>85</v>
      </c>
      <c r="S92" s="76"/>
      <c r="T92" s="119"/>
      <c r="U92" s="119"/>
      <c r="V92" s="119" t="s">
        <v>85</v>
      </c>
      <c r="W92" s="119"/>
      <c r="X92" s="119"/>
      <c r="Y92" s="74" t="s">
        <v>481</v>
      </c>
      <c r="Z92" s="78" t="s">
        <v>64</v>
      </c>
    </row>
    <row r="93" spans="1:26" ht="28.8" x14ac:dyDescent="0.3">
      <c r="A93" s="45">
        <f t="shared" si="2"/>
        <v>89</v>
      </c>
      <c r="B93" s="484"/>
      <c r="C93" s="486"/>
      <c r="D93" s="591"/>
      <c r="E93" s="488"/>
      <c r="F93" s="594"/>
      <c r="G93" s="94" t="s">
        <v>209</v>
      </c>
      <c r="H93" s="513"/>
      <c r="I93" s="504"/>
      <c r="J93" s="529"/>
      <c r="K93" s="69" t="s">
        <v>209</v>
      </c>
      <c r="L93" s="70">
        <v>50000</v>
      </c>
      <c r="M93" s="71">
        <f t="shared" si="1"/>
        <v>42500</v>
      </c>
      <c r="N93" s="74">
        <v>2024</v>
      </c>
      <c r="O93" s="76">
        <v>2024</v>
      </c>
      <c r="P93" s="74"/>
      <c r="Q93" s="75"/>
      <c r="R93" s="75"/>
      <c r="S93" s="76"/>
      <c r="T93" s="119"/>
      <c r="U93" s="119"/>
      <c r="V93" s="119"/>
      <c r="W93" s="119"/>
      <c r="X93" s="119"/>
      <c r="Y93" s="74" t="s">
        <v>561</v>
      </c>
      <c r="Z93" s="78" t="s">
        <v>64</v>
      </c>
    </row>
    <row r="94" spans="1:26" ht="28.8" x14ac:dyDescent="0.3">
      <c r="A94" s="45">
        <f t="shared" si="2"/>
        <v>90</v>
      </c>
      <c r="B94" s="484"/>
      <c r="C94" s="486"/>
      <c r="D94" s="591"/>
      <c r="E94" s="488"/>
      <c r="F94" s="594"/>
      <c r="G94" s="94" t="s">
        <v>210</v>
      </c>
      <c r="H94" s="513"/>
      <c r="I94" s="504"/>
      <c r="J94" s="529"/>
      <c r="K94" s="69" t="s">
        <v>211</v>
      </c>
      <c r="L94" s="70">
        <v>50000</v>
      </c>
      <c r="M94" s="71">
        <f t="shared" si="1"/>
        <v>42500</v>
      </c>
      <c r="N94" s="74">
        <v>2024</v>
      </c>
      <c r="O94" s="76">
        <v>2025</v>
      </c>
      <c r="P94" s="74"/>
      <c r="Q94" s="75"/>
      <c r="R94" s="75"/>
      <c r="S94" s="76"/>
      <c r="T94" s="119"/>
      <c r="U94" s="119"/>
      <c r="V94" s="119"/>
      <c r="W94" s="119"/>
      <c r="X94" s="119"/>
      <c r="Y94" s="74" t="s">
        <v>65</v>
      </c>
      <c r="Z94" s="78" t="s">
        <v>64</v>
      </c>
    </row>
    <row r="95" spans="1:26" ht="29.4" thickBot="1" x14ac:dyDescent="0.35">
      <c r="A95" s="45">
        <f t="shared" si="2"/>
        <v>91</v>
      </c>
      <c r="B95" s="511"/>
      <c r="C95" s="487"/>
      <c r="D95" s="592"/>
      <c r="E95" s="489"/>
      <c r="F95" s="595"/>
      <c r="G95" s="97" t="s">
        <v>399</v>
      </c>
      <c r="H95" s="514"/>
      <c r="I95" s="505"/>
      <c r="J95" s="530"/>
      <c r="K95" s="79" t="s">
        <v>400</v>
      </c>
      <c r="L95" s="98">
        <v>200000</v>
      </c>
      <c r="M95" s="125">
        <f t="shared" si="1"/>
        <v>170000</v>
      </c>
      <c r="N95" s="83">
        <v>2024</v>
      </c>
      <c r="O95" s="85">
        <v>2027</v>
      </c>
      <c r="P95" s="83"/>
      <c r="Q95" s="84"/>
      <c r="R95" s="84"/>
      <c r="S95" s="85"/>
      <c r="T95" s="126" t="s">
        <v>85</v>
      </c>
      <c r="U95" s="126"/>
      <c r="V95" s="126"/>
      <c r="W95" s="126"/>
      <c r="X95" s="126"/>
      <c r="Y95" s="83" t="s">
        <v>65</v>
      </c>
      <c r="Z95" s="86" t="s">
        <v>64</v>
      </c>
    </row>
    <row r="96" spans="1:26" ht="100.8" x14ac:dyDescent="0.3">
      <c r="A96" s="45">
        <f t="shared" si="2"/>
        <v>92</v>
      </c>
      <c r="B96" s="491" t="s">
        <v>217</v>
      </c>
      <c r="C96" s="494" t="s">
        <v>214</v>
      </c>
      <c r="D96" s="573" t="s">
        <v>323</v>
      </c>
      <c r="E96" s="588" t="s">
        <v>324</v>
      </c>
      <c r="F96" s="575" t="s">
        <v>218</v>
      </c>
      <c r="G96" s="87" t="s">
        <v>571</v>
      </c>
      <c r="H96" s="512" t="s">
        <v>62</v>
      </c>
      <c r="I96" s="503" t="s">
        <v>63</v>
      </c>
      <c r="J96" s="528" t="s">
        <v>216</v>
      </c>
      <c r="K96" s="88" t="s">
        <v>572</v>
      </c>
      <c r="L96" s="106">
        <v>45000000</v>
      </c>
      <c r="M96" s="227">
        <f t="shared" si="1"/>
        <v>38250000</v>
      </c>
      <c r="N96" s="91">
        <v>2024</v>
      </c>
      <c r="O96" s="229">
        <v>2027</v>
      </c>
      <c r="P96" s="91" t="s">
        <v>85</v>
      </c>
      <c r="Q96" s="92" t="s">
        <v>85</v>
      </c>
      <c r="R96" s="92"/>
      <c r="S96" s="229" t="s">
        <v>85</v>
      </c>
      <c r="T96" s="230"/>
      <c r="U96" s="230"/>
      <c r="V96" s="230"/>
      <c r="W96" s="230" t="s">
        <v>85</v>
      </c>
      <c r="X96" s="230"/>
      <c r="Y96" s="293" t="s">
        <v>573</v>
      </c>
      <c r="Z96" s="93" t="s">
        <v>64</v>
      </c>
    </row>
    <row r="97" spans="1:26" ht="44.4" customHeight="1" thickBot="1" x14ac:dyDescent="0.35">
      <c r="A97" s="45">
        <f t="shared" si="2"/>
        <v>93</v>
      </c>
      <c r="B97" s="571"/>
      <c r="C97" s="572"/>
      <c r="D97" s="574"/>
      <c r="E97" s="589"/>
      <c r="F97" s="576"/>
      <c r="G97" s="97" t="s">
        <v>545</v>
      </c>
      <c r="H97" s="514"/>
      <c r="I97" s="505"/>
      <c r="J97" s="530"/>
      <c r="K97" s="79" t="s">
        <v>546</v>
      </c>
      <c r="L97" s="98">
        <v>5000000</v>
      </c>
      <c r="M97" s="125">
        <f t="shared" si="1"/>
        <v>4250000</v>
      </c>
      <c r="N97" s="83">
        <v>2024</v>
      </c>
      <c r="O97" s="85">
        <v>2027</v>
      </c>
      <c r="P97" s="83"/>
      <c r="Q97" s="84"/>
      <c r="R97" s="84"/>
      <c r="S97" s="85"/>
      <c r="T97" s="126"/>
      <c r="U97" s="126"/>
      <c r="V97" s="126"/>
      <c r="W97" s="126"/>
      <c r="X97" s="126" t="s">
        <v>85</v>
      </c>
      <c r="Y97" s="83" t="s">
        <v>65</v>
      </c>
      <c r="Z97" s="86" t="s">
        <v>64</v>
      </c>
    </row>
    <row r="98" spans="1:26" x14ac:dyDescent="0.3">
      <c r="A98" s="45">
        <f t="shared" si="2"/>
        <v>94</v>
      </c>
      <c r="B98" s="484" t="s">
        <v>223</v>
      </c>
      <c r="C98" s="486" t="s">
        <v>220</v>
      </c>
      <c r="D98" s="488" t="s">
        <v>224</v>
      </c>
      <c r="E98" s="259" t="s">
        <v>225</v>
      </c>
      <c r="F98" s="569" t="s">
        <v>226</v>
      </c>
      <c r="G98" s="87" t="s">
        <v>227</v>
      </c>
      <c r="H98" s="503" t="s">
        <v>62</v>
      </c>
      <c r="I98" s="503" t="s">
        <v>63</v>
      </c>
      <c r="J98" s="577" t="s">
        <v>222</v>
      </c>
      <c r="K98" s="87" t="s">
        <v>227</v>
      </c>
      <c r="L98" s="106">
        <v>500000</v>
      </c>
      <c r="M98" s="127">
        <f t="shared" si="1"/>
        <v>425000</v>
      </c>
      <c r="N98" s="91">
        <v>2021</v>
      </c>
      <c r="O98" s="93">
        <v>2023</v>
      </c>
      <c r="P98" s="91"/>
      <c r="Q98" s="92" t="s">
        <v>85</v>
      </c>
      <c r="R98" s="92"/>
      <c r="S98" s="93"/>
      <c r="T98" s="107"/>
      <c r="U98" s="107"/>
      <c r="V98" s="107"/>
      <c r="W98" s="107"/>
      <c r="X98" s="107"/>
      <c r="Y98" s="91" t="s">
        <v>65</v>
      </c>
      <c r="Z98" s="93" t="s">
        <v>64</v>
      </c>
    </row>
    <row r="99" spans="1:26" x14ac:dyDescent="0.3">
      <c r="A99" s="45">
        <f t="shared" si="2"/>
        <v>95</v>
      </c>
      <c r="B99" s="484"/>
      <c r="C99" s="486"/>
      <c r="D99" s="488"/>
      <c r="E99" s="130" t="s">
        <v>229</v>
      </c>
      <c r="F99" s="569"/>
      <c r="G99" s="94" t="s">
        <v>228</v>
      </c>
      <c r="H99" s="504"/>
      <c r="I99" s="504"/>
      <c r="J99" s="578"/>
      <c r="K99" s="94" t="s">
        <v>228</v>
      </c>
      <c r="L99" s="70">
        <v>2000000</v>
      </c>
      <c r="M99" s="95">
        <f t="shared" si="1"/>
        <v>1700000</v>
      </c>
      <c r="N99" s="74">
        <v>2022</v>
      </c>
      <c r="O99" s="78">
        <v>2022</v>
      </c>
      <c r="P99" s="74"/>
      <c r="Q99" s="75"/>
      <c r="R99" s="75"/>
      <c r="S99" s="78"/>
      <c r="T99" s="108"/>
      <c r="U99" s="108"/>
      <c r="V99" s="108"/>
      <c r="W99" s="108"/>
      <c r="X99" s="108"/>
      <c r="Y99" s="74" t="s">
        <v>65</v>
      </c>
      <c r="Z99" s="78" t="s">
        <v>64</v>
      </c>
    </row>
    <row r="100" spans="1:26" ht="42.6" customHeight="1" thickBot="1" x14ac:dyDescent="0.35">
      <c r="A100" s="45">
        <f t="shared" si="2"/>
        <v>96</v>
      </c>
      <c r="B100" s="511"/>
      <c r="C100" s="487"/>
      <c r="D100" s="489"/>
      <c r="E100" s="131" t="s">
        <v>225</v>
      </c>
      <c r="F100" s="570"/>
      <c r="G100" s="97" t="s">
        <v>230</v>
      </c>
      <c r="H100" s="505"/>
      <c r="I100" s="505"/>
      <c r="J100" s="579"/>
      <c r="K100" s="97" t="s">
        <v>230</v>
      </c>
      <c r="L100" s="98">
        <v>2000000</v>
      </c>
      <c r="M100" s="99">
        <f t="shared" si="1"/>
        <v>1700000</v>
      </c>
      <c r="N100" s="83">
        <v>2022</v>
      </c>
      <c r="O100" s="86">
        <v>2023</v>
      </c>
      <c r="P100" s="83"/>
      <c r="Q100" s="84"/>
      <c r="R100" s="84" t="s">
        <v>85</v>
      </c>
      <c r="S100" s="86"/>
      <c r="T100" s="103"/>
      <c r="U100" s="103"/>
      <c r="V100" s="103"/>
      <c r="W100" s="103"/>
      <c r="X100" s="103"/>
      <c r="Y100" s="83" t="s">
        <v>65</v>
      </c>
      <c r="Z100" s="86" t="s">
        <v>64</v>
      </c>
    </row>
    <row r="101" spans="1:26" x14ac:dyDescent="0.3">
      <c r="A101" s="45">
        <f t="shared" si="2"/>
        <v>97</v>
      </c>
      <c r="B101" s="483" t="s">
        <v>231</v>
      </c>
      <c r="C101" s="485" t="s">
        <v>232</v>
      </c>
      <c r="D101" s="490" t="s">
        <v>233</v>
      </c>
      <c r="E101" s="490" t="s">
        <v>234</v>
      </c>
      <c r="F101" s="596" t="s">
        <v>235</v>
      </c>
      <c r="G101" s="46" t="s">
        <v>215</v>
      </c>
      <c r="H101" s="503" t="s">
        <v>62</v>
      </c>
      <c r="I101" s="503" t="s">
        <v>63</v>
      </c>
      <c r="J101" s="577" t="s">
        <v>237</v>
      </c>
      <c r="K101" s="46" t="s">
        <v>236</v>
      </c>
      <c r="L101" s="48">
        <v>300000</v>
      </c>
      <c r="M101" s="49">
        <f t="shared" si="1"/>
        <v>255000</v>
      </c>
      <c r="N101" s="52">
        <v>2022</v>
      </c>
      <c r="O101" s="54">
        <v>2022</v>
      </c>
      <c r="P101" s="52"/>
      <c r="Q101" s="53"/>
      <c r="R101" s="53"/>
      <c r="S101" s="54"/>
      <c r="T101" s="104"/>
      <c r="U101" s="104"/>
      <c r="V101" s="104"/>
      <c r="W101" s="104"/>
      <c r="X101" s="104"/>
      <c r="Y101" s="52" t="s">
        <v>65</v>
      </c>
      <c r="Z101" s="54" t="s">
        <v>64</v>
      </c>
    </row>
    <row r="102" spans="1:26" ht="28.8" x14ac:dyDescent="0.3">
      <c r="A102" s="45">
        <f t="shared" si="2"/>
        <v>98</v>
      </c>
      <c r="B102" s="484"/>
      <c r="C102" s="486"/>
      <c r="D102" s="488"/>
      <c r="E102" s="488"/>
      <c r="F102" s="569"/>
      <c r="G102" s="94" t="s">
        <v>238</v>
      </c>
      <c r="H102" s="504"/>
      <c r="I102" s="504"/>
      <c r="J102" s="578"/>
      <c r="K102" s="94" t="s">
        <v>238</v>
      </c>
      <c r="L102" s="70">
        <v>2000000</v>
      </c>
      <c r="M102" s="95">
        <f t="shared" ref="M102:M133" si="3">L102*0.85</f>
        <v>1700000</v>
      </c>
      <c r="N102" s="74">
        <v>2022</v>
      </c>
      <c r="O102" s="78">
        <v>2024</v>
      </c>
      <c r="P102" s="74"/>
      <c r="Q102" s="75" t="s">
        <v>85</v>
      </c>
      <c r="R102" s="75"/>
      <c r="S102" s="78"/>
      <c r="T102" s="108"/>
      <c r="U102" s="108"/>
      <c r="V102" s="108"/>
      <c r="W102" s="108"/>
      <c r="X102" s="108"/>
      <c r="Y102" s="74" t="s">
        <v>65</v>
      </c>
      <c r="Z102" s="78" t="s">
        <v>64</v>
      </c>
    </row>
    <row r="103" spans="1:26" ht="28.8" x14ac:dyDescent="0.3">
      <c r="A103" s="45">
        <f t="shared" si="2"/>
        <v>99</v>
      </c>
      <c r="B103" s="484"/>
      <c r="C103" s="486"/>
      <c r="D103" s="488"/>
      <c r="E103" s="488"/>
      <c r="F103" s="569"/>
      <c r="G103" s="94" t="s">
        <v>239</v>
      </c>
      <c r="H103" s="504"/>
      <c r="I103" s="504"/>
      <c r="J103" s="578"/>
      <c r="K103" s="94" t="s">
        <v>239</v>
      </c>
      <c r="L103" s="70">
        <v>1000000</v>
      </c>
      <c r="M103" s="95">
        <f t="shared" si="3"/>
        <v>850000</v>
      </c>
      <c r="N103" s="74">
        <v>2023</v>
      </c>
      <c r="O103" s="78">
        <v>2023</v>
      </c>
      <c r="P103" s="74"/>
      <c r="Q103" s="75" t="s">
        <v>85</v>
      </c>
      <c r="R103" s="75"/>
      <c r="S103" s="78"/>
      <c r="T103" s="108"/>
      <c r="U103" s="108"/>
      <c r="V103" s="108" t="s">
        <v>85</v>
      </c>
      <c r="W103" s="108" t="s">
        <v>85</v>
      </c>
      <c r="X103" s="108"/>
      <c r="Y103" s="74" t="s">
        <v>65</v>
      </c>
      <c r="Z103" s="78" t="s">
        <v>64</v>
      </c>
    </row>
    <row r="104" spans="1:26" x14ac:dyDescent="0.3">
      <c r="A104" s="45">
        <f t="shared" si="2"/>
        <v>100</v>
      </c>
      <c r="B104" s="484"/>
      <c r="C104" s="486"/>
      <c r="D104" s="488"/>
      <c r="E104" s="488"/>
      <c r="F104" s="569"/>
      <c r="G104" s="94" t="s">
        <v>240</v>
      </c>
      <c r="H104" s="504"/>
      <c r="I104" s="504"/>
      <c r="J104" s="578"/>
      <c r="K104" s="94" t="s">
        <v>240</v>
      </c>
      <c r="L104" s="70">
        <v>300000</v>
      </c>
      <c r="M104" s="95">
        <f t="shared" si="3"/>
        <v>255000</v>
      </c>
      <c r="N104" s="74">
        <v>2022</v>
      </c>
      <c r="O104" s="78">
        <v>2022</v>
      </c>
      <c r="P104" s="74" t="s">
        <v>85</v>
      </c>
      <c r="Q104" s="75"/>
      <c r="R104" s="75"/>
      <c r="S104" s="78" t="s">
        <v>85</v>
      </c>
      <c r="T104" s="108"/>
      <c r="U104" s="108"/>
      <c r="V104" s="108"/>
      <c r="W104" s="108"/>
      <c r="X104" s="108" t="s">
        <v>85</v>
      </c>
      <c r="Y104" s="74" t="s">
        <v>65</v>
      </c>
      <c r="Z104" s="78" t="s">
        <v>64</v>
      </c>
    </row>
    <row r="105" spans="1:26" x14ac:dyDescent="0.3">
      <c r="A105" s="45">
        <f t="shared" si="2"/>
        <v>101</v>
      </c>
      <c r="B105" s="484"/>
      <c r="C105" s="486"/>
      <c r="D105" s="488"/>
      <c r="E105" s="488"/>
      <c r="F105" s="569"/>
      <c r="G105" s="94" t="s">
        <v>241</v>
      </c>
      <c r="H105" s="504"/>
      <c r="I105" s="504"/>
      <c r="J105" s="578"/>
      <c r="K105" s="94" t="s">
        <v>241</v>
      </c>
      <c r="L105" s="70">
        <v>100000</v>
      </c>
      <c r="M105" s="95">
        <f t="shared" si="3"/>
        <v>85000</v>
      </c>
      <c r="N105" s="74">
        <v>2022</v>
      </c>
      <c r="O105" s="78">
        <v>2022</v>
      </c>
      <c r="P105" s="74"/>
      <c r="Q105" s="75"/>
      <c r="R105" s="75"/>
      <c r="S105" s="78"/>
      <c r="T105" s="108"/>
      <c r="U105" s="108"/>
      <c r="V105" s="108"/>
      <c r="W105" s="108"/>
      <c r="X105" s="108"/>
      <c r="Y105" s="74" t="s">
        <v>65</v>
      </c>
      <c r="Z105" s="78" t="s">
        <v>64</v>
      </c>
    </row>
    <row r="106" spans="1:26" x14ac:dyDescent="0.3">
      <c r="A106" s="45">
        <f t="shared" si="2"/>
        <v>102</v>
      </c>
      <c r="B106" s="484"/>
      <c r="C106" s="486"/>
      <c r="D106" s="488"/>
      <c r="E106" s="488"/>
      <c r="F106" s="569"/>
      <c r="G106" s="94" t="s">
        <v>242</v>
      </c>
      <c r="H106" s="504"/>
      <c r="I106" s="504"/>
      <c r="J106" s="578"/>
      <c r="K106" s="94" t="s">
        <v>242</v>
      </c>
      <c r="L106" s="70">
        <v>1000000</v>
      </c>
      <c r="M106" s="95">
        <f t="shared" si="3"/>
        <v>850000</v>
      </c>
      <c r="N106" s="74">
        <v>2023</v>
      </c>
      <c r="O106" s="78">
        <v>2024</v>
      </c>
      <c r="P106" s="74"/>
      <c r="Q106" s="75"/>
      <c r="R106" s="75"/>
      <c r="S106" s="78"/>
      <c r="T106" s="108"/>
      <c r="U106" s="108"/>
      <c r="V106" s="108"/>
      <c r="W106" s="108"/>
      <c r="X106" s="108"/>
      <c r="Y106" s="74" t="s">
        <v>65</v>
      </c>
      <c r="Z106" s="78" t="s">
        <v>64</v>
      </c>
    </row>
    <row r="107" spans="1:26" ht="15" thickBot="1" x14ac:dyDescent="0.35">
      <c r="A107" s="45">
        <f t="shared" si="2"/>
        <v>103</v>
      </c>
      <c r="B107" s="511"/>
      <c r="C107" s="487"/>
      <c r="D107" s="489"/>
      <c r="E107" s="489"/>
      <c r="F107" s="570"/>
      <c r="G107" s="56" t="s">
        <v>243</v>
      </c>
      <c r="H107" s="505"/>
      <c r="I107" s="505"/>
      <c r="J107" s="579"/>
      <c r="K107" s="56" t="s">
        <v>243</v>
      </c>
      <c r="L107" s="58">
        <v>200000</v>
      </c>
      <c r="M107" s="59">
        <f t="shared" si="3"/>
        <v>170000</v>
      </c>
      <c r="N107" s="62">
        <v>2022</v>
      </c>
      <c r="O107" s="64">
        <v>2023</v>
      </c>
      <c r="P107" s="62"/>
      <c r="Q107" s="63"/>
      <c r="R107" s="63"/>
      <c r="S107" s="64"/>
      <c r="T107" s="110"/>
      <c r="U107" s="110"/>
      <c r="V107" s="110"/>
      <c r="W107" s="110"/>
      <c r="X107" s="110"/>
      <c r="Y107" s="62" t="s">
        <v>65</v>
      </c>
      <c r="Z107" s="64" t="s">
        <v>64</v>
      </c>
    </row>
    <row r="108" spans="1:26" ht="43.2" customHeight="1" x14ac:dyDescent="0.3">
      <c r="A108" s="45">
        <f t="shared" si="2"/>
        <v>104</v>
      </c>
      <c r="B108" s="483" t="s">
        <v>248</v>
      </c>
      <c r="C108" s="485" t="s">
        <v>245</v>
      </c>
      <c r="D108" s="490" t="s">
        <v>249</v>
      </c>
      <c r="E108" s="490" t="s">
        <v>250</v>
      </c>
      <c r="F108" s="508" t="s">
        <v>251</v>
      </c>
      <c r="G108" s="46" t="s">
        <v>252</v>
      </c>
      <c r="H108" s="503" t="s">
        <v>62</v>
      </c>
      <c r="I108" s="503" t="s">
        <v>63</v>
      </c>
      <c r="J108" s="528" t="s">
        <v>506</v>
      </c>
      <c r="K108" s="47" t="s">
        <v>252</v>
      </c>
      <c r="L108" s="48">
        <v>4500000</v>
      </c>
      <c r="M108" s="65">
        <f t="shared" si="3"/>
        <v>3825000</v>
      </c>
      <c r="N108" s="52">
        <v>2022</v>
      </c>
      <c r="O108" s="68">
        <v>2022</v>
      </c>
      <c r="P108" s="52" t="s">
        <v>85</v>
      </c>
      <c r="Q108" s="53" t="s">
        <v>85</v>
      </c>
      <c r="R108" s="53"/>
      <c r="S108" s="68" t="s">
        <v>85</v>
      </c>
      <c r="T108" s="118"/>
      <c r="U108" s="118"/>
      <c r="V108" s="118"/>
      <c r="W108" s="118"/>
      <c r="X108" s="118" t="s">
        <v>85</v>
      </c>
      <c r="Y108" s="52" t="s">
        <v>65</v>
      </c>
      <c r="Z108" s="54" t="s">
        <v>64</v>
      </c>
    </row>
    <row r="109" spans="1:26" ht="43.2" x14ac:dyDescent="0.3">
      <c r="A109" s="45">
        <f t="shared" si="2"/>
        <v>105</v>
      </c>
      <c r="B109" s="484"/>
      <c r="C109" s="486"/>
      <c r="D109" s="488"/>
      <c r="E109" s="488"/>
      <c r="F109" s="509"/>
      <c r="G109" s="94" t="s">
        <v>253</v>
      </c>
      <c r="H109" s="504"/>
      <c r="I109" s="504"/>
      <c r="J109" s="529"/>
      <c r="K109" s="69" t="s">
        <v>253</v>
      </c>
      <c r="L109" s="70">
        <v>1000000</v>
      </c>
      <c r="M109" s="71">
        <f t="shared" si="3"/>
        <v>850000</v>
      </c>
      <c r="N109" s="74">
        <v>2022</v>
      </c>
      <c r="O109" s="76">
        <v>2022</v>
      </c>
      <c r="P109" s="74"/>
      <c r="Q109" s="75"/>
      <c r="R109" s="75"/>
      <c r="S109" s="76"/>
      <c r="T109" s="119"/>
      <c r="U109" s="119"/>
      <c r="V109" s="119" t="s">
        <v>85</v>
      </c>
      <c r="W109" s="119" t="s">
        <v>85</v>
      </c>
      <c r="X109" s="119"/>
      <c r="Y109" s="74" t="s">
        <v>65</v>
      </c>
      <c r="Z109" s="78" t="s">
        <v>64</v>
      </c>
    </row>
    <row r="110" spans="1:26" ht="28.8" x14ac:dyDescent="0.3">
      <c r="A110" s="45">
        <f t="shared" si="2"/>
        <v>106</v>
      </c>
      <c r="B110" s="484"/>
      <c r="C110" s="486"/>
      <c r="D110" s="488"/>
      <c r="E110" s="488"/>
      <c r="F110" s="509"/>
      <c r="G110" s="94" t="s">
        <v>254</v>
      </c>
      <c r="H110" s="504"/>
      <c r="I110" s="504"/>
      <c r="J110" s="529"/>
      <c r="K110" s="69" t="s">
        <v>254</v>
      </c>
      <c r="L110" s="70">
        <v>500000</v>
      </c>
      <c r="M110" s="71">
        <f t="shared" si="3"/>
        <v>425000</v>
      </c>
      <c r="N110" s="74">
        <v>2022</v>
      </c>
      <c r="O110" s="76">
        <v>2022</v>
      </c>
      <c r="P110" s="74"/>
      <c r="Q110" s="75"/>
      <c r="R110" s="75"/>
      <c r="S110" s="76"/>
      <c r="T110" s="119"/>
      <c r="U110" s="119"/>
      <c r="V110" s="119"/>
      <c r="W110" s="119"/>
      <c r="X110" s="119"/>
      <c r="Y110" s="74" t="s">
        <v>65</v>
      </c>
      <c r="Z110" s="78" t="s">
        <v>64</v>
      </c>
    </row>
    <row r="111" spans="1:26" ht="28.8" x14ac:dyDescent="0.3">
      <c r="A111" s="45">
        <f t="shared" si="2"/>
        <v>107</v>
      </c>
      <c r="B111" s="484"/>
      <c r="C111" s="486"/>
      <c r="D111" s="488"/>
      <c r="E111" s="488"/>
      <c r="F111" s="509"/>
      <c r="G111" s="94" t="s">
        <v>255</v>
      </c>
      <c r="H111" s="504"/>
      <c r="I111" s="504"/>
      <c r="J111" s="529"/>
      <c r="K111" s="69" t="s">
        <v>255</v>
      </c>
      <c r="L111" s="70">
        <v>800000</v>
      </c>
      <c r="M111" s="71">
        <f t="shared" si="3"/>
        <v>680000</v>
      </c>
      <c r="N111" s="74">
        <v>2022</v>
      </c>
      <c r="O111" s="76">
        <v>2022</v>
      </c>
      <c r="P111" s="74"/>
      <c r="Q111" s="75"/>
      <c r="R111" s="75"/>
      <c r="S111" s="76" t="s">
        <v>85</v>
      </c>
      <c r="T111" s="119"/>
      <c r="U111" s="119" t="s">
        <v>85</v>
      </c>
      <c r="V111" s="119" t="s">
        <v>85</v>
      </c>
      <c r="W111" s="119"/>
      <c r="X111" s="119" t="s">
        <v>85</v>
      </c>
      <c r="Y111" s="74" t="s">
        <v>65</v>
      </c>
      <c r="Z111" s="78" t="s">
        <v>64</v>
      </c>
    </row>
    <row r="112" spans="1:26" ht="28.8" x14ac:dyDescent="0.3">
      <c r="A112" s="45">
        <f t="shared" si="2"/>
        <v>108</v>
      </c>
      <c r="B112" s="484"/>
      <c r="C112" s="486"/>
      <c r="D112" s="488"/>
      <c r="E112" s="488"/>
      <c r="F112" s="509"/>
      <c r="G112" s="94" t="s">
        <v>256</v>
      </c>
      <c r="H112" s="504"/>
      <c r="I112" s="504"/>
      <c r="J112" s="529"/>
      <c r="K112" s="69" t="s">
        <v>256</v>
      </c>
      <c r="L112" s="70">
        <v>2000000</v>
      </c>
      <c r="M112" s="71">
        <f t="shared" si="3"/>
        <v>1700000</v>
      </c>
      <c r="N112" s="74">
        <v>2022</v>
      </c>
      <c r="O112" s="76">
        <v>2022</v>
      </c>
      <c r="P112" s="74"/>
      <c r="Q112" s="75" t="s">
        <v>85</v>
      </c>
      <c r="R112" s="75" t="s">
        <v>85</v>
      </c>
      <c r="S112" s="76" t="s">
        <v>85</v>
      </c>
      <c r="T112" s="119"/>
      <c r="U112" s="119"/>
      <c r="V112" s="119" t="s">
        <v>85</v>
      </c>
      <c r="W112" s="119"/>
      <c r="X112" s="119"/>
      <c r="Y112" s="74" t="s">
        <v>65</v>
      </c>
      <c r="Z112" s="78" t="s">
        <v>64</v>
      </c>
    </row>
    <row r="113" spans="1:26" x14ac:dyDescent="0.3">
      <c r="A113" s="45">
        <f t="shared" si="2"/>
        <v>109</v>
      </c>
      <c r="B113" s="484"/>
      <c r="C113" s="486"/>
      <c r="D113" s="488"/>
      <c r="E113" s="488"/>
      <c r="F113" s="509"/>
      <c r="G113" s="94" t="s">
        <v>257</v>
      </c>
      <c r="H113" s="504"/>
      <c r="I113" s="504"/>
      <c r="J113" s="529"/>
      <c r="K113" s="69" t="s">
        <v>257</v>
      </c>
      <c r="L113" s="70">
        <v>2000000</v>
      </c>
      <c r="M113" s="71">
        <f t="shared" si="3"/>
        <v>1700000</v>
      </c>
      <c r="N113" s="74">
        <v>2022</v>
      </c>
      <c r="O113" s="76">
        <v>2022</v>
      </c>
      <c r="P113" s="74" t="s">
        <v>85</v>
      </c>
      <c r="Q113" s="75" t="s">
        <v>85</v>
      </c>
      <c r="R113" s="75" t="s">
        <v>85</v>
      </c>
      <c r="S113" s="76" t="s">
        <v>85</v>
      </c>
      <c r="T113" s="119"/>
      <c r="U113" s="119"/>
      <c r="V113" s="119"/>
      <c r="W113" s="119"/>
      <c r="X113" s="119" t="s">
        <v>85</v>
      </c>
      <c r="Y113" s="74" t="s">
        <v>65</v>
      </c>
      <c r="Z113" s="78" t="s">
        <v>64</v>
      </c>
    </row>
    <row r="114" spans="1:26" x14ac:dyDescent="0.3">
      <c r="A114" s="45">
        <f t="shared" si="2"/>
        <v>110</v>
      </c>
      <c r="B114" s="484"/>
      <c r="C114" s="486"/>
      <c r="D114" s="488"/>
      <c r="E114" s="516"/>
      <c r="F114" s="509"/>
      <c r="G114" s="94" t="s">
        <v>258</v>
      </c>
      <c r="H114" s="504"/>
      <c r="I114" s="504"/>
      <c r="J114" s="529"/>
      <c r="K114" s="69" t="s">
        <v>258</v>
      </c>
      <c r="L114" s="70">
        <v>1500000</v>
      </c>
      <c r="M114" s="71">
        <f t="shared" si="3"/>
        <v>1275000</v>
      </c>
      <c r="N114" s="74">
        <v>2022</v>
      </c>
      <c r="O114" s="76">
        <v>2022</v>
      </c>
      <c r="P114" s="74"/>
      <c r="Q114" s="75"/>
      <c r="R114" s="75"/>
      <c r="S114" s="76" t="s">
        <v>85</v>
      </c>
      <c r="T114" s="119"/>
      <c r="U114" s="119"/>
      <c r="V114" s="119"/>
      <c r="W114" s="119"/>
      <c r="X114" s="119" t="s">
        <v>85</v>
      </c>
      <c r="Y114" s="74" t="s">
        <v>65</v>
      </c>
      <c r="Z114" s="78" t="s">
        <v>64</v>
      </c>
    </row>
    <row r="115" spans="1:26" ht="28.8" x14ac:dyDescent="0.3">
      <c r="A115" s="45">
        <f t="shared" si="2"/>
        <v>111</v>
      </c>
      <c r="B115" s="484"/>
      <c r="C115" s="486"/>
      <c r="D115" s="488"/>
      <c r="E115" s="130" t="s">
        <v>260</v>
      </c>
      <c r="F115" s="509"/>
      <c r="G115" s="94" t="s">
        <v>259</v>
      </c>
      <c r="H115" s="504"/>
      <c r="I115" s="504"/>
      <c r="J115" s="529"/>
      <c r="K115" s="69" t="s">
        <v>259</v>
      </c>
      <c r="L115" s="70">
        <v>300000</v>
      </c>
      <c r="M115" s="71">
        <f t="shared" si="3"/>
        <v>255000</v>
      </c>
      <c r="N115" s="74">
        <v>2021</v>
      </c>
      <c r="O115" s="76">
        <v>2021</v>
      </c>
      <c r="P115" s="74"/>
      <c r="Q115" s="75"/>
      <c r="R115" s="75"/>
      <c r="S115" s="76"/>
      <c r="T115" s="119"/>
      <c r="U115" s="119"/>
      <c r="V115" s="119"/>
      <c r="W115" s="119"/>
      <c r="X115" s="119"/>
      <c r="Y115" s="74" t="s">
        <v>65</v>
      </c>
      <c r="Z115" s="78" t="s">
        <v>64</v>
      </c>
    </row>
    <row r="116" spans="1:26" ht="28.8" x14ac:dyDescent="0.3">
      <c r="A116" s="45">
        <f t="shared" si="2"/>
        <v>112</v>
      </c>
      <c r="B116" s="484"/>
      <c r="C116" s="486"/>
      <c r="D116" s="488"/>
      <c r="E116" s="568" t="s">
        <v>250</v>
      </c>
      <c r="F116" s="509"/>
      <c r="G116" s="94" t="s">
        <v>261</v>
      </c>
      <c r="H116" s="504"/>
      <c r="I116" s="504"/>
      <c r="J116" s="529"/>
      <c r="K116" s="69" t="s">
        <v>261</v>
      </c>
      <c r="L116" s="70">
        <v>3000000</v>
      </c>
      <c r="M116" s="71">
        <f t="shared" si="3"/>
        <v>2550000</v>
      </c>
      <c r="N116" s="74">
        <v>2021</v>
      </c>
      <c r="O116" s="76">
        <v>2022</v>
      </c>
      <c r="P116" s="74"/>
      <c r="Q116" s="75"/>
      <c r="R116" s="75"/>
      <c r="S116" s="76"/>
      <c r="T116" s="119"/>
      <c r="U116" s="119"/>
      <c r="V116" s="119"/>
      <c r="W116" s="119"/>
      <c r="X116" s="119"/>
      <c r="Y116" s="74" t="s">
        <v>65</v>
      </c>
      <c r="Z116" s="78" t="s">
        <v>64</v>
      </c>
    </row>
    <row r="117" spans="1:26" ht="72" x14ac:dyDescent="0.3">
      <c r="A117" s="45">
        <f t="shared" si="2"/>
        <v>113</v>
      </c>
      <c r="B117" s="484"/>
      <c r="C117" s="486"/>
      <c r="D117" s="488"/>
      <c r="E117" s="488"/>
      <c r="F117" s="509"/>
      <c r="G117" s="94" t="s">
        <v>562</v>
      </c>
      <c r="H117" s="504"/>
      <c r="I117" s="504"/>
      <c r="J117" s="529"/>
      <c r="K117" s="69" t="s">
        <v>563</v>
      </c>
      <c r="L117" s="70">
        <v>3500000</v>
      </c>
      <c r="M117" s="71">
        <f t="shared" si="3"/>
        <v>2975000</v>
      </c>
      <c r="N117" s="74">
        <v>2024</v>
      </c>
      <c r="O117" s="76">
        <v>2024</v>
      </c>
      <c r="P117" s="74"/>
      <c r="Q117" s="75"/>
      <c r="R117" s="75"/>
      <c r="S117" s="76"/>
      <c r="T117" s="119"/>
      <c r="U117" s="119"/>
      <c r="V117" s="119"/>
      <c r="W117" s="119"/>
      <c r="X117" s="119"/>
      <c r="Y117" s="109" t="s">
        <v>564</v>
      </c>
      <c r="Z117" s="78" t="s">
        <v>64</v>
      </c>
    </row>
    <row r="118" spans="1:26" x14ac:dyDescent="0.3">
      <c r="A118" s="45">
        <f t="shared" si="2"/>
        <v>114</v>
      </c>
      <c r="B118" s="484"/>
      <c r="C118" s="486"/>
      <c r="D118" s="488"/>
      <c r="E118" s="488"/>
      <c r="F118" s="509"/>
      <c r="G118" s="94" t="s">
        <v>262</v>
      </c>
      <c r="H118" s="504"/>
      <c r="I118" s="504"/>
      <c r="J118" s="529"/>
      <c r="K118" s="69" t="s">
        <v>262</v>
      </c>
      <c r="L118" s="70">
        <v>1500000</v>
      </c>
      <c r="M118" s="71">
        <f t="shared" si="3"/>
        <v>1275000</v>
      </c>
      <c r="N118" s="74">
        <v>2022</v>
      </c>
      <c r="O118" s="76">
        <v>2023</v>
      </c>
      <c r="P118" s="74" t="s">
        <v>85</v>
      </c>
      <c r="Q118" s="75" t="s">
        <v>85</v>
      </c>
      <c r="R118" s="75" t="s">
        <v>85</v>
      </c>
      <c r="S118" s="76" t="s">
        <v>85</v>
      </c>
      <c r="T118" s="119"/>
      <c r="U118" s="119"/>
      <c r="V118" s="119"/>
      <c r="W118" s="119"/>
      <c r="X118" s="119" t="s">
        <v>85</v>
      </c>
      <c r="Y118" s="74" t="s">
        <v>65</v>
      </c>
      <c r="Z118" s="78" t="s">
        <v>64</v>
      </c>
    </row>
    <row r="119" spans="1:26" ht="43.8" thickBot="1" x14ac:dyDescent="0.35">
      <c r="A119" s="45">
        <f t="shared" si="2"/>
        <v>115</v>
      </c>
      <c r="B119" s="511"/>
      <c r="C119" s="487"/>
      <c r="D119" s="489"/>
      <c r="E119" s="489"/>
      <c r="F119" s="510"/>
      <c r="G119" s="56" t="s">
        <v>486</v>
      </c>
      <c r="H119" s="505"/>
      <c r="I119" s="505"/>
      <c r="J119" s="530"/>
      <c r="K119" s="57" t="s">
        <v>487</v>
      </c>
      <c r="L119" s="58">
        <v>2000000</v>
      </c>
      <c r="M119" s="80">
        <f t="shared" si="3"/>
        <v>1700000</v>
      </c>
      <c r="N119" s="62">
        <v>2023</v>
      </c>
      <c r="O119" s="122">
        <v>2025</v>
      </c>
      <c r="P119" s="62" t="s">
        <v>85</v>
      </c>
      <c r="Q119" s="63" t="s">
        <v>85</v>
      </c>
      <c r="R119" s="63" t="s">
        <v>85</v>
      </c>
      <c r="S119" s="122" t="s">
        <v>85</v>
      </c>
      <c r="T119" s="123"/>
      <c r="U119" s="123" t="s">
        <v>85</v>
      </c>
      <c r="V119" s="123" t="s">
        <v>85</v>
      </c>
      <c r="W119" s="123"/>
      <c r="X119" s="123"/>
      <c r="Y119" s="62" t="s">
        <v>65</v>
      </c>
      <c r="Z119" s="64" t="s">
        <v>64</v>
      </c>
    </row>
    <row r="120" spans="1:26" ht="28.8" x14ac:dyDescent="0.3">
      <c r="A120" s="45">
        <f t="shared" si="2"/>
        <v>116</v>
      </c>
      <c r="B120" s="483" t="s">
        <v>277</v>
      </c>
      <c r="C120" s="485" t="s">
        <v>278</v>
      </c>
      <c r="D120" s="490" t="s">
        <v>279</v>
      </c>
      <c r="E120" s="490" t="s">
        <v>282</v>
      </c>
      <c r="F120" s="508" t="s">
        <v>281</v>
      </c>
      <c r="G120" s="46" t="s">
        <v>283</v>
      </c>
      <c r="H120" s="512" t="s">
        <v>62</v>
      </c>
      <c r="I120" s="503" t="s">
        <v>63</v>
      </c>
      <c r="J120" s="528" t="s">
        <v>284</v>
      </c>
      <c r="K120" s="47" t="s">
        <v>283</v>
      </c>
      <c r="L120" s="48">
        <v>2000000</v>
      </c>
      <c r="M120" s="65">
        <f t="shared" si="3"/>
        <v>1700000</v>
      </c>
      <c r="N120" s="52">
        <v>2024</v>
      </c>
      <c r="O120" s="68">
        <v>2025</v>
      </c>
      <c r="P120" s="52"/>
      <c r="Q120" s="53"/>
      <c r="R120" s="53"/>
      <c r="S120" s="68"/>
      <c r="T120" s="118"/>
      <c r="U120" s="118"/>
      <c r="V120" s="118"/>
      <c r="W120" s="118"/>
      <c r="X120" s="118"/>
      <c r="Y120" s="52" t="s">
        <v>65</v>
      </c>
      <c r="Z120" s="54" t="s">
        <v>64</v>
      </c>
    </row>
    <row r="121" spans="1:26" ht="14.4" customHeight="1" x14ac:dyDescent="0.3">
      <c r="A121" s="45">
        <f t="shared" si="2"/>
        <v>117</v>
      </c>
      <c r="B121" s="484"/>
      <c r="C121" s="486"/>
      <c r="D121" s="488"/>
      <c r="E121" s="488"/>
      <c r="F121" s="509"/>
      <c r="G121" s="94" t="s">
        <v>580</v>
      </c>
      <c r="H121" s="513"/>
      <c r="I121" s="504"/>
      <c r="J121" s="529"/>
      <c r="K121" s="69" t="s">
        <v>580</v>
      </c>
      <c r="L121" s="70">
        <v>1000000</v>
      </c>
      <c r="M121" s="71">
        <f t="shared" si="3"/>
        <v>850000</v>
      </c>
      <c r="N121" s="74">
        <v>2025</v>
      </c>
      <c r="O121" s="76">
        <v>2025</v>
      </c>
      <c r="P121" s="74"/>
      <c r="Q121" s="75"/>
      <c r="R121" s="75"/>
      <c r="S121" s="76"/>
      <c r="T121" s="119"/>
      <c r="U121" s="119"/>
      <c r="V121" s="119"/>
      <c r="W121" s="119"/>
      <c r="X121" s="119"/>
      <c r="Y121" s="74" t="s">
        <v>65</v>
      </c>
      <c r="Z121" s="78" t="s">
        <v>64</v>
      </c>
    </row>
    <row r="122" spans="1:26" ht="28.8" x14ac:dyDescent="0.3">
      <c r="A122" s="45">
        <f t="shared" si="2"/>
        <v>118</v>
      </c>
      <c r="B122" s="484"/>
      <c r="C122" s="486"/>
      <c r="D122" s="488"/>
      <c r="E122" s="516"/>
      <c r="F122" s="509"/>
      <c r="G122" s="94" t="s">
        <v>285</v>
      </c>
      <c r="H122" s="513"/>
      <c r="I122" s="504"/>
      <c r="J122" s="529"/>
      <c r="K122" s="69" t="s">
        <v>285</v>
      </c>
      <c r="L122" s="70">
        <v>5000000</v>
      </c>
      <c r="M122" s="71">
        <f t="shared" si="3"/>
        <v>4250000</v>
      </c>
      <c r="N122" s="74">
        <v>2024</v>
      </c>
      <c r="O122" s="76">
        <v>2024</v>
      </c>
      <c r="P122" s="74"/>
      <c r="Q122" s="75"/>
      <c r="R122" s="75"/>
      <c r="S122" s="76"/>
      <c r="T122" s="119"/>
      <c r="U122" s="119"/>
      <c r="V122" s="119"/>
      <c r="W122" s="119"/>
      <c r="X122" s="119"/>
      <c r="Y122" s="109" t="s">
        <v>81</v>
      </c>
      <c r="Z122" s="78" t="s">
        <v>64</v>
      </c>
    </row>
    <row r="123" spans="1:26" ht="28.8" x14ac:dyDescent="0.3">
      <c r="A123" s="45">
        <f t="shared" si="2"/>
        <v>119</v>
      </c>
      <c r="B123" s="484"/>
      <c r="C123" s="486"/>
      <c r="D123" s="488"/>
      <c r="E123" s="130" t="s">
        <v>286</v>
      </c>
      <c r="F123" s="509"/>
      <c r="G123" s="94" t="s">
        <v>586</v>
      </c>
      <c r="H123" s="513"/>
      <c r="I123" s="504"/>
      <c r="J123" s="529"/>
      <c r="K123" s="69" t="s">
        <v>586</v>
      </c>
      <c r="L123" s="70">
        <v>6000000</v>
      </c>
      <c r="M123" s="71">
        <f t="shared" si="3"/>
        <v>5100000</v>
      </c>
      <c r="N123" s="74">
        <v>2024</v>
      </c>
      <c r="O123" s="76">
        <v>2024</v>
      </c>
      <c r="P123" s="74"/>
      <c r="Q123" s="75"/>
      <c r="R123" s="75"/>
      <c r="S123" s="76"/>
      <c r="T123" s="119"/>
      <c r="U123" s="119"/>
      <c r="V123" s="119"/>
      <c r="W123" s="119"/>
      <c r="X123" s="119"/>
      <c r="Y123" s="109" t="s">
        <v>81</v>
      </c>
      <c r="Z123" s="78" t="s">
        <v>64</v>
      </c>
    </row>
    <row r="124" spans="1:26" x14ac:dyDescent="0.3">
      <c r="A124" s="45">
        <f t="shared" si="2"/>
        <v>120</v>
      </c>
      <c r="B124" s="484"/>
      <c r="C124" s="486"/>
      <c r="D124" s="488"/>
      <c r="E124" s="568" t="s">
        <v>282</v>
      </c>
      <c r="F124" s="509"/>
      <c r="G124" s="94" t="s">
        <v>565</v>
      </c>
      <c r="H124" s="513"/>
      <c r="I124" s="504"/>
      <c r="J124" s="529"/>
      <c r="K124" s="69" t="s">
        <v>61</v>
      </c>
      <c r="L124" s="70">
        <v>800000</v>
      </c>
      <c r="M124" s="71">
        <f t="shared" si="3"/>
        <v>680000</v>
      </c>
      <c r="N124" s="74">
        <v>2025</v>
      </c>
      <c r="O124" s="76">
        <v>2025</v>
      </c>
      <c r="P124" s="74"/>
      <c r="Q124" s="75"/>
      <c r="R124" s="75"/>
      <c r="S124" s="76"/>
      <c r="T124" s="119"/>
      <c r="U124" s="119"/>
      <c r="V124" s="119"/>
      <c r="W124" s="119"/>
      <c r="X124" s="119"/>
      <c r="Y124" s="74" t="s">
        <v>65</v>
      </c>
      <c r="Z124" s="78" t="s">
        <v>64</v>
      </c>
    </row>
    <row r="125" spans="1:26" ht="29.4" thickBot="1" x14ac:dyDescent="0.35">
      <c r="A125" s="45">
        <f t="shared" si="2"/>
        <v>121</v>
      </c>
      <c r="B125" s="484"/>
      <c r="C125" s="486"/>
      <c r="D125" s="488"/>
      <c r="E125" s="488"/>
      <c r="F125" s="509"/>
      <c r="G125" s="56" t="s">
        <v>287</v>
      </c>
      <c r="H125" s="514"/>
      <c r="I125" s="505"/>
      <c r="J125" s="530"/>
      <c r="K125" s="57" t="s">
        <v>287</v>
      </c>
      <c r="L125" s="58">
        <v>10000000</v>
      </c>
      <c r="M125" s="80">
        <f t="shared" si="3"/>
        <v>8500000</v>
      </c>
      <c r="N125" s="62">
        <v>2024</v>
      </c>
      <c r="O125" s="122">
        <v>2025</v>
      </c>
      <c r="P125" s="62" t="s">
        <v>85</v>
      </c>
      <c r="Q125" s="63" t="s">
        <v>85</v>
      </c>
      <c r="R125" s="63" t="s">
        <v>85</v>
      </c>
      <c r="S125" s="122" t="s">
        <v>85</v>
      </c>
      <c r="T125" s="123" t="s">
        <v>85</v>
      </c>
      <c r="U125" s="123"/>
      <c r="V125" s="123"/>
      <c r="W125" s="123" t="s">
        <v>85</v>
      </c>
      <c r="X125" s="123" t="s">
        <v>85</v>
      </c>
      <c r="Y125" s="96" t="s">
        <v>81</v>
      </c>
      <c r="Z125" s="64" t="s">
        <v>64</v>
      </c>
    </row>
    <row r="126" spans="1:26" ht="58.2" customHeight="1" x14ac:dyDescent="0.3">
      <c r="A126" s="45">
        <f t="shared" si="2"/>
        <v>122</v>
      </c>
      <c r="B126" s="483" t="s">
        <v>470</v>
      </c>
      <c r="C126" s="485" t="s">
        <v>471</v>
      </c>
      <c r="D126" s="490" t="s">
        <v>472</v>
      </c>
      <c r="E126" s="580" t="s">
        <v>474</v>
      </c>
      <c r="F126" s="596" t="s">
        <v>473</v>
      </c>
      <c r="G126" s="46" t="s">
        <v>479</v>
      </c>
      <c r="H126" s="503" t="s">
        <v>62</v>
      </c>
      <c r="I126" s="503" t="s">
        <v>63</v>
      </c>
      <c r="J126" s="528" t="s">
        <v>476</v>
      </c>
      <c r="K126" s="47" t="s">
        <v>479</v>
      </c>
      <c r="L126" s="48">
        <v>2000000</v>
      </c>
      <c r="M126" s="65">
        <f t="shared" si="3"/>
        <v>1700000</v>
      </c>
      <c r="N126" s="52">
        <v>2024</v>
      </c>
      <c r="O126" s="68">
        <v>2025</v>
      </c>
      <c r="P126" s="52"/>
      <c r="Q126" s="53"/>
      <c r="R126" s="53"/>
      <c r="S126" s="68"/>
      <c r="T126" s="118"/>
      <c r="U126" s="118"/>
      <c r="V126" s="118"/>
      <c r="W126" s="118" t="s">
        <v>85</v>
      </c>
      <c r="X126" s="118"/>
      <c r="Y126" s="52" t="s">
        <v>65</v>
      </c>
      <c r="Z126" s="54" t="s">
        <v>64</v>
      </c>
    </row>
    <row r="127" spans="1:26" x14ac:dyDescent="0.3">
      <c r="A127" s="45">
        <f t="shared" si="2"/>
        <v>123</v>
      </c>
      <c r="B127" s="484"/>
      <c r="C127" s="486"/>
      <c r="D127" s="488"/>
      <c r="E127" s="515"/>
      <c r="F127" s="569"/>
      <c r="G127" s="357" t="s">
        <v>606</v>
      </c>
      <c r="H127" s="504"/>
      <c r="I127" s="504"/>
      <c r="J127" s="529"/>
      <c r="K127" s="359" t="s">
        <v>611</v>
      </c>
      <c r="L127" s="361">
        <v>150000</v>
      </c>
      <c r="M127" s="363">
        <f t="shared" si="3"/>
        <v>127500</v>
      </c>
      <c r="N127" s="365">
        <v>2025</v>
      </c>
      <c r="O127" s="369">
        <v>2025</v>
      </c>
      <c r="P127" s="365"/>
      <c r="Q127" s="364"/>
      <c r="R127" s="364"/>
      <c r="S127" s="369"/>
      <c r="T127" s="372"/>
      <c r="U127" s="372"/>
      <c r="V127" s="372"/>
      <c r="W127" s="372"/>
      <c r="X127" s="372"/>
      <c r="Y127" s="365" t="s">
        <v>65</v>
      </c>
      <c r="Z127" s="366" t="s">
        <v>64</v>
      </c>
    </row>
    <row r="128" spans="1:26" ht="28.8" x14ac:dyDescent="0.3">
      <c r="A128" s="45">
        <f t="shared" si="2"/>
        <v>124</v>
      </c>
      <c r="B128" s="484"/>
      <c r="C128" s="486"/>
      <c r="D128" s="488"/>
      <c r="E128" s="515"/>
      <c r="F128" s="569"/>
      <c r="G128" s="357" t="s">
        <v>607</v>
      </c>
      <c r="H128" s="504"/>
      <c r="I128" s="504"/>
      <c r="J128" s="529"/>
      <c r="K128" s="359" t="s">
        <v>612</v>
      </c>
      <c r="L128" s="361">
        <v>120000</v>
      </c>
      <c r="M128" s="363">
        <f t="shared" si="3"/>
        <v>102000</v>
      </c>
      <c r="N128" s="365">
        <v>2024</v>
      </c>
      <c r="O128" s="369">
        <v>2024</v>
      </c>
      <c r="P128" s="365"/>
      <c r="Q128" s="364"/>
      <c r="R128" s="364"/>
      <c r="S128" s="369"/>
      <c r="T128" s="372"/>
      <c r="U128" s="372"/>
      <c r="V128" s="372"/>
      <c r="W128" s="372" t="s">
        <v>85</v>
      </c>
      <c r="X128" s="372"/>
      <c r="Y128" s="374" t="s">
        <v>605</v>
      </c>
      <c r="Z128" s="366" t="s">
        <v>64</v>
      </c>
    </row>
    <row r="129" spans="1:26" ht="43.2" x14ac:dyDescent="0.3">
      <c r="A129" s="45">
        <f t="shared" si="2"/>
        <v>125</v>
      </c>
      <c r="B129" s="484"/>
      <c r="C129" s="486"/>
      <c r="D129" s="488"/>
      <c r="E129" s="389" t="s">
        <v>624</v>
      </c>
      <c r="F129" s="569"/>
      <c r="G129" s="357" t="s">
        <v>608</v>
      </c>
      <c r="H129" s="504"/>
      <c r="I129" s="504"/>
      <c r="J129" s="529"/>
      <c r="K129" s="359" t="s">
        <v>613</v>
      </c>
      <c r="L129" s="361">
        <v>75000</v>
      </c>
      <c r="M129" s="363">
        <f t="shared" si="3"/>
        <v>63750</v>
      </c>
      <c r="N129" s="365">
        <v>2024</v>
      </c>
      <c r="O129" s="369">
        <v>2024</v>
      </c>
      <c r="P129" s="365"/>
      <c r="Q129" s="364"/>
      <c r="R129" s="364"/>
      <c r="S129" s="369"/>
      <c r="T129" s="372"/>
      <c r="U129" s="372"/>
      <c r="V129" s="372" t="s">
        <v>85</v>
      </c>
      <c r="W129" s="372"/>
      <c r="X129" s="372"/>
      <c r="Y129" s="374" t="s">
        <v>605</v>
      </c>
      <c r="Z129" s="366" t="s">
        <v>64</v>
      </c>
    </row>
    <row r="130" spans="1:26" ht="28.8" x14ac:dyDescent="0.3">
      <c r="A130" s="45">
        <f t="shared" si="2"/>
        <v>126</v>
      </c>
      <c r="B130" s="484"/>
      <c r="C130" s="486"/>
      <c r="D130" s="488"/>
      <c r="E130" s="515"/>
      <c r="F130" s="569"/>
      <c r="G130" s="357" t="s">
        <v>599</v>
      </c>
      <c r="H130" s="504"/>
      <c r="I130" s="504"/>
      <c r="J130" s="529"/>
      <c r="K130" s="359" t="s">
        <v>614</v>
      </c>
      <c r="L130" s="361">
        <v>2000000</v>
      </c>
      <c r="M130" s="363">
        <f t="shared" si="3"/>
        <v>1700000</v>
      </c>
      <c r="N130" s="365">
        <v>2025</v>
      </c>
      <c r="O130" s="369">
        <v>2026</v>
      </c>
      <c r="P130" s="365"/>
      <c r="Q130" s="364"/>
      <c r="R130" s="364"/>
      <c r="S130" s="369"/>
      <c r="T130" s="372"/>
      <c r="U130" s="372" t="s">
        <v>85</v>
      </c>
      <c r="V130" s="372"/>
      <c r="W130" s="372"/>
      <c r="X130" s="372"/>
      <c r="Y130" s="365" t="s">
        <v>65</v>
      </c>
      <c r="Z130" s="366" t="s">
        <v>64</v>
      </c>
    </row>
    <row r="131" spans="1:26" ht="28.8" x14ac:dyDescent="0.3">
      <c r="A131" s="45">
        <f t="shared" si="2"/>
        <v>127</v>
      </c>
      <c r="B131" s="484"/>
      <c r="C131" s="486"/>
      <c r="D131" s="488"/>
      <c r="E131" s="515"/>
      <c r="F131" s="569"/>
      <c r="G131" s="357" t="s">
        <v>609</v>
      </c>
      <c r="H131" s="504"/>
      <c r="I131" s="504"/>
      <c r="J131" s="529"/>
      <c r="K131" s="359" t="s">
        <v>615</v>
      </c>
      <c r="L131" s="361">
        <v>1000000</v>
      </c>
      <c r="M131" s="363">
        <f t="shared" si="3"/>
        <v>850000</v>
      </c>
      <c r="N131" s="365">
        <v>2025</v>
      </c>
      <c r="O131" s="369">
        <v>2026</v>
      </c>
      <c r="P131" s="365"/>
      <c r="Q131" s="364" t="s">
        <v>85</v>
      </c>
      <c r="R131" s="364"/>
      <c r="S131" s="369"/>
      <c r="T131" s="372"/>
      <c r="U131" s="372"/>
      <c r="V131" s="372"/>
      <c r="W131" s="372"/>
      <c r="X131" s="372"/>
      <c r="Y131" s="365" t="s">
        <v>65</v>
      </c>
      <c r="Z131" s="366" t="s">
        <v>64</v>
      </c>
    </row>
    <row r="132" spans="1:26" ht="29.4" thickBot="1" x14ac:dyDescent="0.35">
      <c r="A132" s="45">
        <f t="shared" si="2"/>
        <v>128</v>
      </c>
      <c r="B132" s="511"/>
      <c r="C132" s="487"/>
      <c r="D132" s="489"/>
      <c r="E132" s="581"/>
      <c r="F132" s="570"/>
      <c r="G132" s="358" t="s">
        <v>610</v>
      </c>
      <c r="H132" s="505"/>
      <c r="I132" s="505"/>
      <c r="J132" s="530"/>
      <c r="K132" s="360" t="s">
        <v>616</v>
      </c>
      <c r="L132" s="311">
        <v>75000</v>
      </c>
      <c r="M132" s="312">
        <f t="shared" si="3"/>
        <v>63750</v>
      </c>
      <c r="N132" s="367">
        <v>2024</v>
      </c>
      <c r="O132" s="370">
        <v>2024</v>
      </c>
      <c r="P132" s="367"/>
      <c r="Q132" s="371"/>
      <c r="R132" s="371"/>
      <c r="S132" s="370"/>
      <c r="T132" s="373"/>
      <c r="U132" s="373"/>
      <c r="V132" s="373" t="s">
        <v>85</v>
      </c>
      <c r="W132" s="373"/>
      <c r="X132" s="373"/>
      <c r="Y132" s="375" t="s">
        <v>605</v>
      </c>
      <c r="Z132" s="368" t="s">
        <v>64</v>
      </c>
    </row>
    <row r="133" spans="1:26" ht="29.4" thickBot="1" x14ac:dyDescent="0.35">
      <c r="A133" s="45">
        <f t="shared" si="2"/>
        <v>129</v>
      </c>
      <c r="B133" s="209"/>
      <c r="C133" s="390" t="s">
        <v>60</v>
      </c>
      <c r="D133" s="390" t="s">
        <v>392</v>
      </c>
      <c r="E133" s="211"/>
      <c r="F133" s="210"/>
      <c r="G133" s="277" t="s">
        <v>393</v>
      </c>
      <c r="H133" s="115" t="s">
        <v>62</v>
      </c>
      <c r="I133" s="115" t="s">
        <v>63</v>
      </c>
      <c r="J133" s="115" t="s">
        <v>63</v>
      </c>
      <c r="K133" s="231" t="s">
        <v>625</v>
      </c>
      <c r="L133" s="132">
        <v>600000000</v>
      </c>
      <c r="M133" s="232">
        <f t="shared" si="3"/>
        <v>510000000</v>
      </c>
      <c r="N133" s="133">
        <v>2022</v>
      </c>
      <c r="O133" s="234">
        <v>2028</v>
      </c>
      <c r="P133" s="133" t="s">
        <v>85</v>
      </c>
      <c r="Q133" s="135" t="s">
        <v>85</v>
      </c>
      <c r="R133" s="135" t="s">
        <v>85</v>
      </c>
      <c r="S133" s="134" t="s">
        <v>85</v>
      </c>
      <c r="T133" s="278"/>
      <c r="U133" s="278" t="s">
        <v>85</v>
      </c>
      <c r="V133" s="278" t="s">
        <v>85</v>
      </c>
      <c r="W133" s="278" t="s">
        <v>85</v>
      </c>
      <c r="X133" s="136" t="s">
        <v>85</v>
      </c>
      <c r="Y133" s="133" t="s">
        <v>65</v>
      </c>
      <c r="Z133" s="134" t="s">
        <v>64</v>
      </c>
    </row>
    <row r="134" spans="1:26" ht="28.8" customHeight="1" x14ac:dyDescent="0.3">
      <c r="A134" s="45">
        <f t="shared" si="2"/>
        <v>130</v>
      </c>
      <c r="B134" s="491" t="s">
        <v>448</v>
      </c>
      <c r="C134" s="494" t="s">
        <v>448</v>
      </c>
      <c r="D134" s="580" t="s">
        <v>450</v>
      </c>
      <c r="E134" s="580" t="s">
        <v>451</v>
      </c>
      <c r="F134" s="582" t="s">
        <v>452</v>
      </c>
      <c r="G134" s="46" t="s">
        <v>453</v>
      </c>
      <c r="H134" s="512" t="s">
        <v>62</v>
      </c>
      <c r="I134" s="503" t="s">
        <v>63</v>
      </c>
      <c r="J134" s="528" t="s">
        <v>458</v>
      </c>
      <c r="K134" s="47" t="s">
        <v>459</v>
      </c>
      <c r="L134" s="48">
        <v>1000000</v>
      </c>
      <c r="M134" s="65">
        <f>L134*0.85</f>
        <v>850000</v>
      </c>
      <c r="N134" s="116">
        <v>2024</v>
      </c>
      <c r="O134" s="117">
        <v>2025</v>
      </c>
      <c r="P134" s="225"/>
      <c r="Q134" s="53"/>
      <c r="R134" s="53" t="s">
        <v>85</v>
      </c>
      <c r="S134" s="68"/>
      <c r="T134" s="118"/>
      <c r="U134" s="118"/>
      <c r="V134" s="118"/>
      <c r="W134" s="118"/>
      <c r="X134" s="118"/>
      <c r="Y134" s="226" t="s">
        <v>464</v>
      </c>
      <c r="Z134" s="54" t="s">
        <v>64</v>
      </c>
    </row>
    <row r="135" spans="1:26" ht="28.8" x14ac:dyDescent="0.3">
      <c r="A135" s="45">
        <f t="shared" ref="A135:A144" si="4">A134+1</f>
        <v>131</v>
      </c>
      <c r="B135" s="492"/>
      <c r="C135" s="495"/>
      <c r="D135" s="515"/>
      <c r="E135" s="515"/>
      <c r="F135" s="583"/>
      <c r="G135" s="87" t="s">
        <v>454</v>
      </c>
      <c r="H135" s="513"/>
      <c r="I135" s="504"/>
      <c r="J135" s="529"/>
      <c r="K135" s="88" t="s">
        <v>467</v>
      </c>
      <c r="L135" s="106">
        <v>750000</v>
      </c>
      <c r="M135" s="227">
        <f>L135*0.85</f>
        <v>637500</v>
      </c>
      <c r="N135" s="74">
        <v>2024</v>
      </c>
      <c r="O135" s="78">
        <v>2025</v>
      </c>
      <c r="P135" s="228"/>
      <c r="Q135" s="92"/>
      <c r="R135" s="92"/>
      <c r="S135" s="229"/>
      <c r="T135" s="230"/>
      <c r="U135" s="230"/>
      <c r="V135" s="230"/>
      <c r="W135" s="230" t="s">
        <v>85</v>
      </c>
      <c r="X135" s="230"/>
      <c r="Y135" s="109" t="s">
        <v>464</v>
      </c>
      <c r="Z135" s="93" t="s">
        <v>64</v>
      </c>
    </row>
    <row r="136" spans="1:26" ht="28.8" x14ac:dyDescent="0.3">
      <c r="A136" s="45">
        <f t="shared" si="4"/>
        <v>132</v>
      </c>
      <c r="B136" s="492"/>
      <c r="C136" s="495"/>
      <c r="D136" s="515"/>
      <c r="E136" s="515"/>
      <c r="F136" s="583"/>
      <c r="G136" s="87" t="s">
        <v>455</v>
      </c>
      <c r="H136" s="513"/>
      <c r="I136" s="504"/>
      <c r="J136" s="529"/>
      <c r="K136" s="88" t="s">
        <v>468</v>
      </c>
      <c r="L136" s="106">
        <v>1500000</v>
      </c>
      <c r="M136" s="227">
        <f t="shared" ref="M136:M144" si="5">L136*0.85</f>
        <v>1275000</v>
      </c>
      <c r="N136" s="74">
        <v>2024</v>
      </c>
      <c r="O136" s="78">
        <v>2025</v>
      </c>
      <c r="P136" s="228"/>
      <c r="Q136" s="92"/>
      <c r="R136" s="92"/>
      <c r="S136" s="229" t="s">
        <v>85</v>
      </c>
      <c r="T136" s="230"/>
      <c r="U136" s="230"/>
      <c r="V136" s="230"/>
      <c r="W136" s="230"/>
      <c r="X136" s="230" t="s">
        <v>85</v>
      </c>
      <c r="Y136" s="109" t="s">
        <v>464</v>
      </c>
      <c r="Z136" s="93" t="s">
        <v>64</v>
      </c>
    </row>
    <row r="137" spans="1:26" ht="43.2" x14ac:dyDescent="0.3">
      <c r="A137" s="45">
        <f t="shared" si="4"/>
        <v>133</v>
      </c>
      <c r="B137" s="492"/>
      <c r="C137" s="495"/>
      <c r="D137" s="515"/>
      <c r="E137" s="515"/>
      <c r="F137" s="583"/>
      <c r="G137" s="87" t="s">
        <v>456</v>
      </c>
      <c r="H137" s="513"/>
      <c r="I137" s="504"/>
      <c r="J137" s="529"/>
      <c r="K137" s="88" t="s">
        <v>460</v>
      </c>
      <c r="L137" s="106">
        <v>2000000</v>
      </c>
      <c r="M137" s="227">
        <f t="shared" si="5"/>
        <v>1700000</v>
      </c>
      <c r="N137" s="74">
        <v>2024</v>
      </c>
      <c r="O137" s="78">
        <v>2025</v>
      </c>
      <c r="P137" s="228"/>
      <c r="Q137" s="92"/>
      <c r="R137" s="92"/>
      <c r="S137" s="229"/>
      <c r="T137" s="230"/>
      <c r="U137" s="230"/>
      <c r="V137" s="230" t="s">
        <v>85</v>
      </c>
      <c r="W137" s="230"/>
      <c r="X137" s="230"/>
      <c r="Y137" s="109" t="s">
        <v>464</v>
      </c>
      <c r="Z137" s="93" t="s">
        <v>64</v>
      </c>
    </row>
    <row r="138" spans="1:26" ht="28.8" x14ac:dyDescent="0.3">
      <c r="A138" s="45">
        <f t="shared" si="4"/>
        <v>134</v>
      </c>
      <c r="B138" s="492"/>
      <c r="C138" s="495"/>
      <c r="D138" s="515"/>
      <c r="E138" s="515"/>
      <c r="F138" s="583"/>
      <c r="G138" s="94" t="s">
        <v>558</v>
      </c>
      <c r="H138" s="513"/>
      <c r="I138" s="504"/>
      <c r="J138" s="529"/>
      <c r="K138" s="88" t="s">
        <v>559</v>
      </c>
      <c r="L138" s="106">
        <v>6000000</v>
      </c>
      <c r="M138" s="227">
        <f t="shared" si="5"/>
        <v>5100000</v>
      </c>
      <c r="N138" s="74">
        <v>2025</v>
      </c>
      <c r="O138" s="78">
        <v>2027</v>
      </c>
      <c r="P138" s="228" t="s">
        <v>85</v>
      </c>
      <c r="Q138" s="92" t="s">
        <v>85</v>
      </c>
      <c r="R138" s="92" t="s">
        <v>85</v>
      </c>
      <c r="S138" s="229" t="s">
        <v>85</v>
      </c>
      <c r="T138" s="230" t="s">
        <v>85</v>
      </c>
      <c r="U138" s="230" t="s">
        <v>85</v>
      </c>
      <c r="V138" s="230" t="s">
        <v>85</v>
      </c>
      <c r="W138" s="230" t="s">
        <v>85</v>
      </c>
      <c r="X138" s="230" t="s">
        <v>85</v>
      </c>
      <c r="Y138" s="109" t="s">
        <v>464</v>
      </c>
      <c r="Z138" s="93" t="s">
        <v>64</v>
      </c>
    </row>
    <row r="139" spans="1:26" ht="28.8" x14ac:dyDescent="0.3">
      <c r="A139" s="45">
        <f t="shared" si="4"/>
        <v>135</v>
      </c>
      <c r="B139" s="492"/>
      <c r="C139" s="495"/>
      <c r="D139" s="515"/>
      <c r="E139" s="515"/>
      <c r="F139" s="583"/>
      <c r="G139" s="94" t="s">
        <v>560</v>
      </c>
      <c r="H139" s="513"/>
      <c r="I139" s="504"/>
      <c r="J139" s="529"/>
      <c r="K139" s="88" t="s">
        <v>559</v>
      </c>
      <c r="L139" s="106">
        <v>30000000</v>
      </c>
      <c r="M139" s="227">
        <f t="shared" si="5"/>
        <v>25500000</v>
      </c>
      <c r="N139" s="74">
        <v>2026</v>
      </c>
      <c r="O139" s="78">
        <v>2028</v>
      </c>
      <c r="P139" s="228" t="s">
        <v>85</v>
      </c>
      <c r="Q139" s="92" t="s">
        <v>85</v>
      </c>
      <c r="R139" s="92" t="s">
        <v>85</v>
      </c>
      <c r="S139" s="229" t="s">
        <v>85</v>
      </c>
      <c r="T139" s="230" t="s">
        <v>85</v>
      </c>
      <c r="U139" s="230" t="s">
        <v>85</v>
      </c>
      <c r="V139" s="230" t="s">
        <v>85</v>
      </c>
      <c r="W139" s="230" t="s">
        <v>85</v>
      </c>
      <c r="X139" s="230" t="s">
        <v>85</v>
      </c>
      <c r="Y139" s="109" t="s">
        <v>464</v>
      </c>
      <c r="Z139" s="93" t="s">
        <v>64</v>
      </c>
    </row>
    <row r="140" spans="1:26" ht="28.8" x14ac:dyDescent="0.3">
      <c r="A140" s="45">
        <f t="shared" si="4"/>
        <v>136</v>
      </c>
      <c r="B140" s="492"/>
      <c r="C140" s="495"/>
      <c r="D140" s="515"/>
      <c r="E140" s="515"/>
      <c r="F140" s="583"/>
      <c r="G140" s="585" t="s">
        <v>457</v>
      </c>
      <c r="H140" s="513"/>
      <c r="I140" s="504"/>
      <c r="J140" s="529"/>
      <c r="K140" s="88" t="s">
        <v>465</v>
      </c>
      <c r="L140" s="106">
        <v>5000000</v>
      </c>
      <c r="M140" s="227">
        <f t="shared" si="5"/>
        <v>4250000</v>
      </c>
      <c r="N140" s="74">
        <v>2025</v>
      </c>
      <c r="O140" s="78">
        <v>2027</v>
      </c>
      <c r="P140" s="228"/>
      <c r="Q140" s="92" t="s">
        <v>85</v>
      </c>
      <c r="R140" s="92"/>
      <c r="S140" s="229"/>
      <c r="T140" s="230"/>
      <c r="U140" s="230"/>
      <c r="V140" s="230"/>
      <c r="W140" s="230"/>
      <c r="X140" s="230" t="s">
        <v>85</v>
      </c>
      <c r="Y140" s="109" t="s">
        <v>464</v>
      </c>
      <c r="Z140" s="93" t="s">
        <v>64</v>
      </c>
    </row>
    <row r="141" spans="1:26" ht="28.8" x14ac:dyDescent="0.3">
      <c r="A141" s="45">
        <f t="shared" si="4"/>
        <v>137</v>
      </c>
      <c r="B141" s="492"/>
      <c r="C141" s="495"/>
      <c r="D141" s="515"/>
      <c r="E141" s="515"/>
      <c r="F141" s="583"/>
      <c r="G141" s="586"/>
      <c r="H141" s="513"/>
      <c r="I141" s="504"/>
      <c r="J141" s="529"/>
      <c r="K141" s="88" t="s">
        <v>461</v>
      </c>
      <c r="L141" s="106">
        <v>5000000</v>
      </c>
      <c r="M141" s="227">
        <f t="shared" si="5"/>
        <v>4250000</v>
      </c>
      <c r="N141" s="74">
        <v>2025</v>
      </c>
      <c r="O141" s="78">
        <v>2027</v>
      </c>
      <c r="P141" s="228"/>
      <c r="Q141" s="92" t="s">
        <v>85</v>
      </c>
      <c r="R141" s="92"/>
      <c r="S141" s="229"/>
      <c r="T141" s="230"/>
      <c r="U141" s="230"/>
      <c r="V141" s="230"/>
      <c r="W141" s="230"/>
      <c r="X141" s="230" t="s">
        <v>85</v>
      </c>
      <c r="Y141" s="109" t="s">
        <v>464</v>
      </c>
      <c r="Z141" s="93" t="s">
        <v>64</v>
      </c>
    </row>
    <row r="142" spans="1:26" ht="28.8" x14ac:dyDescent="0.3">
      <c r="A142" s="45">
        <f t="shared" si="4"/>
        <v>138</v>
      </c>
      <c r="B142" s="492"/>
      <c r="C142" s="495"/>
      <c r="D142" s="515"/>
      <c r="E142" s="515"/>
      <c r="F142" s="583"/>
      <c r="G142" s="586"/>
      <c r="H142" s="513"/>
      <c r="I142" s="504"/>
      <c r="J142" s="529"/>
      <c r="K142" s="88" t="s">
        <v>462</v>
      </c>
      <c r="L142" s="106">
        <v>5000000</v>
      </c>
      <c r="M142" s="227">
        <f t="shared" si="5"/>
        <v>4250000</v>
      </c>
      <c r="N142" s="74">
        <v>2025</v>
      </c>
      <c r="O142" s="78">
        <v>2027</v>
      </c>
      <c r="P142" s="228"/>
      <c r="Q142" s="92" t="s">
        <v>85</v>
      </c>
      <c r="R142" s="92"/>
      <c r="S142" s="229"/>
      <c r="T142" s="230"/>
      <c r="U142" s="230"/>
      <c r="V142" s="230"/>
      <c r="W142" s="230"/>
      <c r="X142" s="230" t="s">
        <v>85</v>
      </c>
      <c r="Y142" s="109" t="s">
        <v>464</v>
      </c>
      <c r="Z142" s="93" t="s">
        <v>64</v>
      </c>
    </row>
    <row r="143" spans="1:26" ht="43.2" x14ac:dyDescent="0.3">
      <c r="A143" s="45">
        <f t="shared" si="4"/>
        <v>139</v>
      </c>
      <c r="B143" s="492"/>
      <c r="C143" s="495"/>
      <c r="D143" s="515"/>
      <c r="E143" s="515"/>
      <c r="F143" s="583"/>
      <c r="G143" s="586"/>
      <c r="H143" s="513"/>
      <c r="I143" s="504"/>
      <c r="J143" s="529"/>
      <c r="K143" s="88" t="s">
        <v>466</v>
      </c>
      <c r="L143" s="106">
        <v>5000000</v>
      </c>
      <c r="M143" s="227">
        <f t="shared" si="5"/>
        <v>4250000</v>
      </c>
      <c r="N143" s="74">
        <v>2025</v>
      </c>
      <c r="O143" s="78">
        <v>2027</v>
      </c>
      <c r="P143" s="228"/>
      <c r="Q143" s="92"/>
      <c r="R143" s="92" t="s">
        <v>85</v>
      </c>
      <c r="S143" s="229"/>
      <c r="T143" s="230"/>
      <c r="U143" s="230"/>
      <c r="V143" s="230"/>
      <c r="W143" s="230"/>
      <c r="X143" s="230"/>
      <c r="Y143" s="109" t="s">
        <v>464</v>
      </c>
      <c r="Z143" s="93" t="s">
        <v>64</v>
      </c>
    </row>
    <row r="144" spans="1:26" ht="43.8" thickBot="1" x14ac:dyDescent="0.35">
      <c r="A144" s="45">
        <f t="shared" si="4"/>
        <v>140</v>
      </c>
      <c r="B144" s="571"/>
      <c r="C144" s="572"/>
      <c r="D144" s="581"/>
      <c r="E144" s="581"/>
      <c r="F144" s="584"/>
      <c r="G144" s="587"/>
      <c r="H144" s="514"/>
      <c r="I144" s="505"/>
      <c r="J144" s="530"/>
      <c r="K144" s="231" t="s">
        <v>463</v>
      </c>
      <c r="L144" s="132">
        <v>5000000</v>
      </c>
      <c r="M144" s="232">
        <f t="shared" si="5"/>
        <v>4250000</v>
      </c>
      <c r="N144" s="133">
        <v>2025</v>
      </c>
      <c r="O144" s="134">
        <v>2027</v>
      </c>
      <c r="P144" s="233"/>
      <c r="Q144" s="135"/>
      <c r="R144" s="135"/>
      <c r="S144" s="234"/>
      <c r="T144" s="136"/>
      <c r="U144" s="136"/>
      <c r="V144" s="136" t="s">
        <v>85</v>
      </c>
      <c r="W144" s="136"/>
      <c r="X144" s="136"/>
      <c r="Y144" s="235" t="s">
        <v>464</v>
      </c>
      <c r="Z144" s="134" t="s">
        <v>64</v>
      </c>
    </row>
    <row r="145" spans="1:13" x14ac:dyDescent="0.3">
      <c r="A145" s="102"/>
      <c r="C145" s="216"/>
      <c r="D145" s="216"/>
      <c r="G145" s="216"/>
      <c r="H145" s="217"/>
      <c r="I145" s="217"/>
      <c r="J145" s="217"/>
      <c r="K145" s="216"/>
      <c r="L145" s="218"/>
      <c r="M145" s="218"/>
    </row>
    <row r="148" spans="1:13" x14ac:dyDescent="0.3">
      <c r="A148" s="28" t="s">
        <v>587</v>
      </c>
    </row>
    <row r="151" spans="1:13" x14ac:dyDescent="0.3">
      <c r="G151" s="28" t="s">
        <v>355</v>
      </c>
    </row>
    <row r="152" spans="1:13" x14ac:dyDescent="0.3">
      <c r="G152" s="28" t="s">
        <v>449</v>
      </c>
    </row>
    <row r="155" spans="1:13" x14ac:dyDescent="0.3">
      <c r="A155" s="279" t="s">
        <v>21</v>
      </c>
    </row>
    <row r="156" spans="1:13" x14ac:dyDescent="0.3">
      <c r="A156" s="280" t="s">
        <v>27</v>
      </c>
    </row>
    <row r="157" spans="1:13" x14ac:dyDescent="0.3">
      <c r="A157" s="279"/>
    </row>
    <row r="158" spans="1:13" x14ac:dyDescent="0.3">
      <c r="A158" s="279" t="s">
        <v>543</v>
      </c>
    </row>
    <row r="159" spans="1:13" x14ac:dyDescent="0.3">
      <c r="A159" s="279" t="s">
        <v>541</v>
      </c>
    </row>
    <row r="160" spans="1:13" x14ac:dyDescent="0.3">
      <c r="A160" s="279" t="s">
        <v>542</v>
      </c>
    </row>
    <row r="161" spans="1:1" x14ac:dyDescent="0.3">
      <c r="A161" s="279"/>
    </row>
    <row r="162" spans="1:1" x14ac:dyDescent="0.3">
      <c r="A162" s="279" t="s">
        <v>28</v>
      </c>
    </row>
    <row r="163" spans="1:1" x14ac:dyDescent="0.3">
      <c r="A163" s="279"/>
    </row>
    <row r="164" spans="1:1" x14ac:dyDescent="0.3">
      <c r="A164" s="279" t="s">
        <v>55</v>
      </c>
    </row>
    <row r="165" spans="1:1" x14ac:dyDescent="0.3">
      <c r="A165" s="279" t="s">
        <v>51</v>
      </c>
    </row>
    <row r="166" spans="1:1" x14ac:dyDescent="0.3">
      <c r="A166" s="279" t="s">
        <v>47</v>
      </c>
    </row>
    <row r="167" spans="1:1" x14ac:dyDescent="0.3">
      <c r="A167" s="279" t="s">
        <v>48</v>
      </c>
    </row>
    <row r="168" spans="1:1" x14ac:dyDescent="0.3">
      <c r="A168" s="279" t="s">
        <v>49</v>
      </c>
    </row>
    <row r="169" spans="1:1" x14ac:dyDescent="0.3">
      <c r="A169" s="279" t="s">
        <v>50</v>
      </c>
    </row>
    <row r="170" spans="1:1" x14ac:dyDescent="0.3">
      <c r="A170" s="279" t="s">
        <v>544</v>
      </c>
    </row>
    <row r="171" spans="1:1" x14ac:dyDescent="0.3">
      <c r="A171" s="279" t="s">
        <v>53</v>
      </c>
    </row>
    <row r="172" spans="1:1" x14ac:dyDescent="0.3">
      <c r="A172" s="279" t="s">
        <v>52</v>
      </c>
    </row>
    <row r="173" spans="1:1" x14ac:dyDescent="0.3">
      <c r="A173" s="279" t="s">
        <v>54</v>
      </c>
    </row>
    <row r="174" spans="1:1" x14ac:dyDescent="0.3">
      <c r="A174" s="279" t="s">
        <v>30</v>
      </c>
    </row>
    <row r="175" spans="1:1" x14ac:dyDescent="0.3">
      <c r="A175" s="279"/>
    </row>
    <row r="176" spans="1:1" x14ac:dyDescent="0.3">
      <c r="A176" s="279" t="s">
        <v>56</v>
      </c>
    </row>
    <row r="177" spans="1:9" x14ac:dyDescent="0.3">
      <c r="A177" s="279" t="s">
        <v>44</v>
      </c>
    </row>
    <row r="178" spans="1:9" x14ac:dyDescent="0.3">
      <c r="A178" s="279"/>
    </row>
    <row r="179" spans="1:9" x14ac:dyDescent="0.3">
      <c r="A179" s="279" t="s">
        <v>31</v>
      </c>
    </row>
    <row r="180" spans="1:9" x14ac:dyDescent="0.3">
      <c r="A180" s="279" t="s">
        <v>32</v>
      </c>
    </row>
    <row r="181" spans="1:9" x14ac:dyDescent="0.3">
      <c r="A181" s="279" t="s">
        <v>33</v>
      </c>
    </row>
    <row r="184" spans="1:9" s="137" customFormat="1" x14ac:dyDescent="0.3">
      <c r="A184" s="28"/>
      <c r="B184" s="28"/>
      <c r="C184" s="28"/>
      <c r="D184" s="28"/>
      <c r="E184" s="28"/>
      <c r="F184" s="28"/>
      <c r="G184" s="28"/>
      <c r="H184" s="28"/>
      <c r="I184" s="28"/>
    </row>
  </sheetData>
  <mergeCells count="171">
    <mergeCell ref="B81:B83"/>
    <mergeCell ref="C81:C83"/>
    <mergeCell ref="D81:D83"/>
    <mergeCell ref="E81:E83"/>
    <mergeCell ref="F81:F83"/>
    <mergeCell ref="H81:H83"/>
    <mergeCell ref="I81:I83"/>
    <mergeCell ref="J81:J83"/>
    <mergeCell ref="E126:E128"/>
    <mergeCell ref="F120:F125"/>
    <mergeCell ref="E108:E114"/>
    <mergeCell ref="B108:B119"/>
    <mergeCell ref="C108:C119"/>
    <mergeCell ref="D108:D119"/>
    <mergeCell ref="J98:J100"/>
    <mergeCell ref="F101:F107"/>
    <mergeCell ref="C30:C41"/>
    <mergeCell ref="D30:D41"/>
    <mergeCell ref="F30:F41"/>
    <mergeCell ref="H30:H41"/>
    <mergeCell ref="I30:I41"/>
    <mergeCell ref="J30:J41"/>
    <mergeCell ref="B48:B59"/>
    <mergeCell ref="C48:C59"/>
    <mergeCell ref="D48:D59"/>
    <mergeCell ref="E48:E59"/>
    <mergeCell ref="F48:F59"/>
    <mergeCell ref="H48:H59"/>
    <mergeCell ref="I48:I59"/>
    <mergeCell ref="F134:F144"/>
    <mergeCell ref="G140:G144"/>
    <mergeCell ref="H134:H144"/>
    <mergeCell ref="I134:I144"/>
    <mergeCell ref="J134:J144"/>
    <mergeCell ref="H120:H125"/>
    <mergeCell ref="H101:H107"/>
    <mergeCell ref="I101:I107"/>
    <mergeCell ref="H69:H80"/>
    <mergeCell ref="I69:I80"/>
    <mergeCell ref="F85:F95"/>
    <mergeCell ref="H85:H95"/>
    <mergeCell ref="I85:I95"/>
    <mergeCell ref="J85:J95"/>
    <mergeCell ref="H98:H100"/>
    <mergeCell ref="I98:I100"/>
    <mergeCell ref="F126:F132"/>
    <mergeCell ref="H126:H132"/>
    <mergeCell ref="I126:I132"/>
    <mergeCell ref="J126:J132"/>
    <mergeCell ref="B134:B144"/>
    <mergeCell ref="C134:C144"/>
    <mergeCell ref="D134:D144"/>
    <mergeCell ref="E124:E125"/>
    <mergeCell ref="E134:E144"/>
    <mergeCell ref="B120:B125"/>
    <mergeCell ref="C120:C125"/>
    <mergeCell ref="D120:D125"/>
    <mergeCell ref="E120:E122"/>
    <mergeCell ref="B126:B132"/>
    <mergeCell ref="C126:C132"/>
    <mergeCell ref="D126:D132"/>
    <mergeCell ref="E130:E132"/>
    <mergeCell ref="I120:I125"/>
    <mergeCell ref="J120:J125"/>
    <mergeCell ref="E116:E119"/>
    <mergeCell ref="F108:F119"/>
    <mergeCell ref="J69:J80"/>
    <mergeCell ref="H108:H119"/>
    <mergeCell ref="H42:H47"/>
    <mergeCell ref="I42:I47"/>
    <mergeCell ref="J42:J47"/>
    <mergeCell ref="F69:F80"/>
    <mergeCell ref="F98:F100"/>
    <mergeCell ref="F96:F97"/>
    <mergeCell ref="H96:H97"/>
    <mergeCell ref="I96:I97"/>
    <mergeCell ref="J101:J107"/>
    <mergeCell ref="J96:J97"/>
    <mergeCell ref="J48:J59"/>
    <mergeCell ref="E96:E97"/>
    <mergeCell ref="E85:E95"/>
    <mergeCell ref="E63:E68"/>
    <mergeCell ref="F60:F68"/>
    <mergeCell ref="H60:H68"/>
    <mergeCell ref="I60:I68"/>
    <mergeCell ref="E69:E7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I2:I4"/>
    <mergeCell ref="M3:M4"/>
    <mergeCell ref="N3:N4"/>
    <mergeCell ref="I108:I119"/>
    <mergeCell ref="J108:J119"/>
    <mergeCell ref="L2:M2"/>
    <mergeCell ref="J7:J15"/>
    <mergeCell ref="I17:I29"/>
    <mergeCell ref="I7:I15"/>
    <mergeCell ref="J17:J29"/>
    <mergeCell ref="J60:J68"/>
    <mergeCell ref="I5:I6"/>
    <mergeCell ref="J5:J6"/>
    <mergeCell ref="B101:B107"/>
    <mergeCell ref="C101:C107"/>
    <mergeCell ref="D101:D107"/>
    <mergeCell ref="E101:E107"/>
    <mergeCell ref="E10:E13"/>
    <mergeCell ref="E17:E19"/>
    <mergeCell ref="E21:E22"/>
    <mergeCell ref="B98:B100"/>
    <mergeCell ref="C98:C100"/>
    <mergeCell ref="D98:D100"/>
    <mergeCell ref="E60:E61"/>
    <mergeCell ref="E32:E40"/>
    <mergeCell ref="B96:B97"/>
    <mergeCell ref="C96:C97"/>
    <mergeCell ref="D96:D97"/>
    <mergeCell ref="B42:B47"/>
    <mergeCell ref="B85:B95"/>
    <mergeCell ref="C85:C95"/>
    <mergeCell ref="D85:D95"/>
    <mergeCell ref="B60:B68"/>
    <mergeCell ref="C60:C68"/>
    <mergeCell ref="D60:D68"/>
    <mergeCell ref="D69:D80"/>
    <mergeCell ref="B30:B41"/>
    <mergeCell ref="H2:H4"/>
    <mergeCell ref="B69:B80"/>
    <mergeCell ref="C69:C80"/>
    <mergeCell ref="C42:C47"/>
    <mergeCell ref="D42:D47"/>
    <mergeCell ref="D7:D15"/>
    <mergeCell ref="B17:B29"/>
    <mergeCell ref="C17:C29"/>
    <mergeCell ref="D17:D29"/>
    <mergeCell ref="F17:F29"/>
    <mergeCell ref="H7:H15"/>
    <mergeCell ref="E24:E26"/>
    <mergeCell ref="E28:E29"/>
    <mergeCell ref="F7:F15"/>
    <mergeCell ref="B7:B15"/>
    <mergeCell ref="C7:C15"/>
    <mergeCell ref="H17:H29"/>
    <mergeCell ref="F42:F47"/>
    <mergeCell ref="B5:B6"/>
    <mergeCell ref="C5:C6"/>
    <mergeCell ref="D5:D6"/>
    <mergeCell ref="E5:E6"/>
    <mergeCell ref="F5:F6"/>
    <mergeCell ref="H5:H6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4" manualBreakCount="4">
    <brk id="25" max="25" man="1"/>
    <brk id="59" max="16383" man="1"/>
    <brk id="95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4" zoomScaleNormal="100" workbookViewId="0">
      <selection activeCell="K6" sqref="K6:L6"/>
    </sheetView>
  </sheetViews>
  <sheetFormatPr defaultColWidth="8.6640625" defaultRowHeight="14.4" x14ac:dyDescent="0.3"/>
  <cols>
    <col min="1" max="1" width="14.33203125" style="28" hidden="1" customWidth="1"/>
    <col min="2" max="2" width="5.33203125" style="28" customWidth="1"/>
    <col min="3" max="3" width="18.33203125" style="28" customWidth="1"/>
    <col min="4" max="4" width="12.33203125" style="28" customWidth="1"/>
    <col min="5" max="5" width="9.33203125" style="28" customWidth="1"/>
    <col min="6" max="6" width="30.6640625" style="28" customWidth="1"/>
    <col min="7" max="7" width="8.5546875" style="28" customWidth="1"/>
    <col min="8" max="8" width="9.6640625" style="28" customWidth="1"/>
    <col min="9" max="9" width="8.33203125" style="28" customWidth="1"/>
    <col min="10" max="10" width="39.44140625" style="28" customWidth="1"/>
    <col min="11" max="11" width="11" style="28" customWidth="1"/>
    <col min="12" max="12" width="10.77734375" style="28" customWidth="1"/>
    <col min="13" max="13" width="5.109375" style="28" customWidth="1"/>
    <col min="14" max="14" width="4.88671875" style="28" customWidth="1"/>
    <col min="15" max="15" width="5.88671875" style="28" customWidth="1"/>
    <col min="16" max="16" width="5.6640625" style="28" customWidth="1"/>
    <col min="17" max="17" width="6.33203125" style="28" customWidth="1"/>
    <col min="18" max="18" width="5.5546875" style="28" customWidth="1"/>
    <col min="19" max="19" width="10.5546875" style="28" customWidth="1"/>
    <col min="20" max="20" width="8.109375" style="28" customWidth="1"/>
    <col min="21" max="16384" width="8.6640625" style="28"/>
  </cols>
  <sheetData>
    <row r="1" spans="1:20" ht="21.75" customHeight="1" thickBot="1" x14ac:dyDescent="0.4">
      <c r="A1" s="610" t="s">
        <v>354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2"/>
    </row>
    <row r="2" spans="1:20" ht="57.6" customHeight="1" thickBot="1" x14ac:dyDescent="0.35">
      <c r="A2" s="554" t="s">
        <v>34</v>
      </c>
      <c r="B2" s="615" t="s">
        <v>5</v>
      </c>
      <c r="C2" s="543" t="s">
        <v>35</v>
      </c>
      <c r="D2" s="539"/>
      <c r="E2" s="539"/>
      <c r="F2" s="615" t="s">
        <v>7</v>
      </c>
      <c r="G2" s="523" t="s">
        <v>25</v>
      </c>
      <c r="H2" s="523" t="s">
        <v>45</v>
      </c>
      <c r="I2" s="523" t="s">
        <v>9</v>
      </c>
      <c r="J2" s="615" t="s">
        <v>10</v>
      </c>
      <c r="K2" s="618" t="s">
        <v>403</v>
      </c>
      <c r="L2" s="619"/>
      <c r="M2" s="620" t="s">
        <v>404</v>
      </c>
      <c r="N2" s="621"/>
      <c r="O2" s="625" t="s">
        <v>405</v>
      </c>
      <c r="P2" s="626"/>
      <c r="Q2" s="626"/>
      <c r="R2" s="626"/>
      <c r="S2" s="620" t="s">
        <v>11</v>
      </c>
      <c r="T2" s="621"/>
    </row>
    <row r="3" spans="1:20" ht="22.35" customHeight="1" thickBot="1" x14ac:dyDescent="0.35">
      <c r="A3" s="613"/>
      <c r="B3" s="616"/>
      <c r="C3" s="545" t="s">
        <v>36</v>
      </c>
      <c r="D3" s="606" t="s">
        <v>37</v>
      </c>
      <c r="E3" s="606" t="s">
        <v>38</v>
      </c>
      <c r="F3" s="616"/>
      <c r="G3" s="524"/>
      <c r="H3" s="524"/>
      <c r="I3" s="524"/>
      <c r="J3" s="616"/>
      <c r="K3" s="518" t="s">
        <v>39</v>
      </c>
      <c r="L3" s="518" t="s">
        <v>18</v>
      </c>
      <c r="M3" s="518" t="s">
        <v>312</v>
      </c>
      <c r="N3" s="520" t="s">
        <v>313</v>
      </c>
      <c r="O3" s="627" t="s">
        <v>26</v>
      </c>
      <c r="P3" s="628"/>
      <c r="Q3" s="628"/>
      <c r="R3" s="628"/>
      <c r="S3" s="517" t="s">
        <v>507</v>
      </c>
      <c r="T3" s="526" t="s">
        <v>20</v>
      </c>
    </row>
    <row r="4" spans="1:20" ht="75.599999999999994" customHeight="1" thickBot="1" x14ac:dyDescent="0.35">
      <c r="A4" s="614"/>
      <c r="B4" s="617"/>
      <c r="C4" s="624"/>
      <c r="D4" s="607"/>
      <c r="E4" s="607"/>
      <c r="F4" s="617"/>
      <c r="G4" s="525"/>
      <c r="H4" s="525"/>
      <c r="I4" s="525"/>
      <c r="J4" s="617"/>
      <c r="K4" s="566"/>
      <c r="L4" s="566"/>
      <c r="M4" s="608"/>
      <c r="N4" s="609"/>
      <c r="O4" s="29" t="s">
        <v>40</v>
      </c>
      <c r="P4" s="30" t="s">
        <v>406</v>
      </c>
      <c r="Q4" s="30" t="s">
        <v>407</v>
      </c>
      <c r="R4" s="31" t="s">
        <v>408</v>
      </c>
      <c r="S4" s="622"/>
      <c r="T4" s="623"/>
    </row>
    <row r="5" spans="1:20" ht="43.8" thickBot="1" x14ac:dyDescent="0.35">
      <c r="A5" s="28">
        <v>1</v>
      </c>
      <c r="B5" s="32">
        <v>1</v>
      </c>
      <c r="C5" s="33" t="s">
        <v>288</v>
      </c>
      <c r="D5" s="34" t="s">
        <v>289</v>
      </c>
      <c r="E5" s="276" t="s">
        <v>469</v>
      </c>
      <c r="F5" s="35" t="s">
        <v>290</v>
      </c>
      <c r="G5" s="36" t="s">
        <v>62</v>
      </c>
      <c r="H5" s="36" t="s">
        <v>63</v>
      </c>
      <c r="I5" s="36" t="s">
        <v>63</v>
      </c>
      <c r="J5" s="37" t="s">
        <v>291</v>
      </c>
      <c r="K5" s="38">
        <v>7000000</v>
      </c>
      <c r="L5" s="39">
        <f>K5*0.85</f>
        <v>5950000</v>
      </c>
      <c r="M5" s="40">
        <v>2021</v>
      </c>
      <c r="N5" s="41">
        <v>2022</v>
      </c>
      <c r="O5" s="42"/>
      <c r="P5" s="43" t="s">
        <v>85</v>
      </c>
      <c r="Q5" s="43" t="s">
        <v>85</v>
      </c>
      <c r="R5" s="44" t="s">
        <v>85</v>
      </c>
      <c r="S5" s="42" t="s">
        <v>65</v>
      </c>
      <c r="T5" s="44" t="s">
        <v>64</v>
      </c>
    </row>
    <row r="6" spans="1:20" ht="57.6" customHeight="1" x14ac:dyDescent="0.3">
      <c r="A6" s="28">
        <v>2</v>
      </c>
      <c r="B6" s="45">
        <f>B5+1</f>
        <v>2</v>
      </c>
      <c r="C6" s="483" t="s">
        <v>292</v>
      </c>
      <c r="D6" s="485" t="s">
        <v>60</v>
      </c>
      <c r="E6" s="596" t="s">
        <v>293</v>
      </c>
      <c r="F6" s="46" t="s">
        <v>294</v>
      </c>
      <c r="G6" s="503" t="s">
        <v>62</v>
      </c>
      <c r="H6" s="503" t="s">
        <v>63</v>
      </c>
      <c r="I6" s="503" t="s">
        <v>63</v>
      </c>
      <c r="J6" s="47" t="s">
        <v>294</v>
      </c>
      <c r="K6" s="393">
        <v>120000000</v>
      </c>
      <c r="L6" s="394">
        <f>K6*0.85</f>
        <v>102000000</v>
      </c>
      <c r="M6" s="50">
        <v>2022</v>
      </c>
      <c r="N6" s="51">
        <v>2025</v>
      </c>
      <c r="O6" s="52"/>
      <c r="P6" s="53"/>
      <c r="Q6" s="53"/>
      <c r="R6" s="54"/>
      <c r="S6" s="52" t="s">
        <v>65</v>
      </c>
      <c r="T6" s="55" t="s">
        <v>327</v>
      </c>
    </row>
    <row r="7" spans="1:20" ht="29.4" thickBot="1" x14ac:dyDescent="0.35">
      <c r="B7" s="45">
        <f t="shared" ref="B7:B19" si="0">B6+1</f>
        <v>3</v>
      </c>
      <c r="C7" s="511"/>
      <c r="D7" s="487"/>
      <c r="E7" s="570"/>
      <c r="F7" s="56" t="s">
        <v>325</v>
      </c>
      <c r="G7" s="504"/>
      <c r="H7" s="505"/>
      <c r="I7" s="505"/>
      <c r="J7" s="57" t="s">
        <v>326</v>
      </c>
      <c r="K7" s="58">
        <v>5000000</v>
      </c>
      <c r="L7" s="59">
        <f t="shared" ref="L7:L19" si="1">K7*0.85</f>
        <v>4250000</v>
      </c>
      <c r="M7" s="60">
        <v>2022</v>
      </c>
      <c r="N7" s="61">
        <v>2024</v>
      </c>
      <c r="O7" s="62"/>
      <c r="P7" s="63"/>
      <c r="Q7" s="63"/>
      <c r="R7" s="64"/>
      <c r="S7" s="62" t="s">
        <v>65</v>
      </c>
      <c r="T7" s="64" t="s">
        <v>64</v>
      </c>
    </row>
    <row r="8" spans="1:20" ht="28.8" customHeight="1" x14ac:dyDescent="0.3">
      <c r="B8" s="45">
        <f t="shared" si="0"/>
        <v>4</v>
      </c>
      <c r="C8" s="597" t="s">
        <v>295</v>
      </c>
      <c r="D8" s="600" t="s">
        <v>60</v>
      </c>
      <c r="E8" s="508" t="s">
        <v>296</v>
      </c>
      <c r="F8" s="47" t="s">
        <v>297</v>
      </c>
      <c r="G8" s="503" t="s">
        <v>62</v>
      </c>
      <c r="H8" s="503" t="s">
        <v>63</v>
      </c>
      <c r="I8" s="603" t="s">
        <v>63</v>
      </c>
      <c r="J8" s="47" t="s">
        <v>297</v>
      </c>
      <c r="K8" s="48">
        <v>12000000</v>
      </c>
      <c r="L8" s="65">
        <f t="shared" si="1"/>
        <v>10200000</v>
      </c>
      <c r="M8" s="66">
        <v>2024</v>
      </c>
      <c r="N8" s="67">
        <v>2026</v>
      </c>
      <c r="O8" s="52"/>
      <c r="P8" s="53" t="s">
        <v>85</v>
      </c>
      <c r="Q8" s="53" t="s">
        <v>85</v>
      </c>
      <c r="R8" s="68" t="s">
        <v>85</v>
      </c>
      <c r="S8" s="52" t="s">
        <v>65</v>
      </c>
      <c r="T8" s="54" t="s">
        <v>64</v>
      </c>
    </row>
    <row r="9" spans="1:20" ht="28.8" x14ac:dyDescent="0.3">
      <c r="B9" s="45">
        <f t="shared" si="0"/>
        <v>5</v>
      </c>
      <c r="C9" s="598"/>
      <c r="D9" s="601"/>
      <c r="E9" s="509"/>
      <c r="F9" s="69" t="s">
        <v>298</v>
      </c>
      <c r="G9" s="504"/>
      <c r="H9" s="504"/>
      <c r="I9" s="604"/>
      <c r="J9" s="69" t="s">
        <v>298</v>
      </c>
      <c r="K9" s="70">
        <v>10000000</v>
      </c>
      <c r="L9" s="71">
        <f t="shared" si="1"/>
        <v>8500000</v>
      </c>
      <c r="M9" s="72">
        <v>2022</v>
      </c>
      <c r="N9" s="73">
        <v>2023</v>
      </c>
      <c r="O9" s="74"/>
      <c r="P9" s="75" t="s">
        <v>85</v>
      </c>
      <c r="Q9" s="75" t="s">
        <v>85</v>
      </c>
      <c r="R9" s="76" t="s">
        <v>85</v>
      </c>
      <c r="S9" s="74" t="s">
        <v>65</v>
      </c>
      <c r="T9" s="77" t="s">
        <v>327</v>
      </c>
    </row>
    <row r="10" spans="1:20" ht="43.2" x14ac:dyDescent="0.3">
      <c r="B10" s="45">
        <f t="shared" si="0"/>
        <v>6</v>
      </c>
      <c r="C10" s="598"/>
      <c r="D10" s="601"/>
      <c r="E10" s="509"/>
      <c r="F10" s="69" t="s">
        <v>299</v>
      </c>
      <c r="G10" s="504"/>
      <c r="H10" s="504"/>
      <c r="I10" s="604"/>
      <c r="J10" s="69" t="s">
        <v>299</v>
      </c>
      <c r="K10" s="70">
        <v>2000000</v>
      </c>
      <c r="L10" s="71">
        <f t="shared" si="1"/>
        <v>1700000</v>
      </c>
      <c r="M10" s="72">
        <v>2023</v>
      </c>
      <c r="N10" s="73">
        <v>2024</v>
      </c>
      <c r="O10" s="74"/>
      <c r="P10" s="75" t="s">
        <v>85</v>
      </c>
      <c r="Q10" s="75"/>
      <c r="R10" s="76"/>
      <c r="S10" s="74" t="s">
        <v>65</v>
      </c>
      <c r="T10" s="78" t="s">
        <v>64</v>
      </c>
    </row>
    <row r="11" spans="1:20" ht="28.8" x14ac:dyDescent="0.3">
      <c r="B11" s="45">
        <f t="shared" si="0"/>
        <v>7</v>
      </c>
      <c r="C11" s="598"/>
      <c r="D11" s="601"/>
      <c r="E11" s="509"/>
      <c r="F11" s="69" t="s">
        <v>300</v>
      </c>
      <c r="G11" s="504"/>
      <c r="H11" s="504"/>
      <c r="I11" s="604"/>
      <c r="J11" s="69" t="s">
        <v>300</v>
      </c>
      <c r="K11" s="70">
        <v>400000</v>
      </c>
      <c r="L11" s="71">
        <f t="shared" si="1"/>
        <v>340000</v>
      </c>
      <c r="M11" s="72">
        <v>2021</v>
      </c>
      <c r="N11" s="73">
        <v>2022</v>
      </c>
      <c r="O11" s="74"/>
      <c r="P11" s="75" t="s">
        <v>85</v>
      </c>
      <c r="Q11" s="75" t="s">
        <v>85</v>
      </c>
      <c r="R11" s="76" t="s">
        <v>85</v>
      </c>
      <c r="S11" s="74" t="s">
        <v>65</v>
      </c>
      <c r="T11" s="78" t="s">
        <v>64</v>
      </c>
    </row>
    <row r="12" spans="1:20" x14ac:dyDescent="0.3">
      <c r="B12" s="45">
        <f t="shared" si="0"/>
        <v>8</v>
      </c>
      <c r="C12" s="598"/>
      <c r="D12" s="601"/>
      <c r="E12" s="509"/>
      <c r="F12" s="69" t="s">
        <v>301</v>
      </c>
      <c r="G12" s="504"/>
      <c r="H12" s="504"/>
      <c r="I12" s="604"/>
      <c r="J12" s="69" t="s">
        <v>301</v>
      </c>
      <c r="K12" s="70">
        <v>2200000</v>
      </c>
      <c r="L12" s="71">
        <f t="shared" si="1"/>
        <v>1870000</v>
      </c>
      <c r="M12" s="72">
        <v>2022</v>
      </c>
      <c r="N12" s="73">
        <v>2024</v>
      </c>
      <c r="O12" s="74"/>
      <c r="P12" s="75"/>
      <c r="Q12" s="75"/>
      <c r="R12" s="76"/>
      <c r="S12" s="74" t="s">
        <v>65</v>
      </c>
      <c r="T12" s="78" t="s">
        <v>64</v>
      </c>
    </row>
    <row r="13" spans="1:20" ht="28.8" x14ac:dyDescent="0.3">
      <c r="B13" s="45">
        <f t="shared" si="0"/>
        <v>9</v>
      </c>
      <c r="C13" s="598"/>
      <c r="D13" s="601"/>
      <c r="E13" s="509"/>
      <c r="F13" s="69" t="s">
        <v>302</v>
      </c>
      <c r="G13" s="504"/>
      <c r="H13" s="504"/>
      <c r="I13" s="604"/>
      <c r="J13" s="69" t="s">
        <v>302</v>
      </c>
      <c r="K13" s="70">
        <v>2500000</v>
      </c>
      <c r="L13" s="71">
        <f t="shared" si="1"/>
        <v>2125000</v>
      </c>
      <c r="M13" s="72">
        <v>2022</v>
      </c>
      <c r="N13" s="73">
        <v>2024</v>
      </c>
      <c r="O13" s="74"/>
      <c r="P13" s="75"/>
      <c r="Q13" s="75"/>
      <c r="R13" s="76"/>
      <c r="S13" s="74" t="s">
        <v>65</v>
      </c>
      <c r="T13" s="78" t="s">
        <v>64</v>
      </c>
    </row>
    <row r="14" spans="1:20" ht="43.2" x14ac:dyDescent="0.3">
      <c r="B14" s="45">
        <f t="shared" si="0"/>
        <v>10</v>
      </c>
      <c r="C14" s="598"/>
      <c r="D14" s="601"/>
      <c r="E14" s="509"/>
      <c r="F14" s="69" t="s">
        <v>446</v>
      </c>
      <c r="G14" s="504"/>
      <c r="H14" s="504"/>
      <c r="I14" s="604"/>
      <c r="J14" s="69" t="s">
        <v>447</v>
      </c>
      <c r="K14" s="70">
        <v>5000000</v>
      </c>
      <c r="L14" s="71">
        <f t="shared" si="1"/>
        <v>4250000</v>
      </c>
      <c r="M14" s="72">
        <v>2024</v>
      </c>
      <c r="N14" s="73">
        <v>2024</v>
      </c>
      <c r="O14" s="74"/>
      <c r="P14" s="75"/>
      <c r="Q14" s="75"/>
      <c r="R14" s="76"/>
      <c r="S14" s="74" t="s">
        <v>65</v>
      </c>
      <c r="T14" s="78" t="s">
        <v>64</v>
      </c>
    </row>
    <row r="15" spans="1:20" ht="29.4" thickBot="1" x14ac:dyDescent="0.35">
      <c r="B15" s="45">
        <f t="shared" si="0"/>
        <v>11</v>
      </c>
      <c r="C15" s="599"/>
      <c r="D15" s="602"/>
      <c r="E15" s="510"/>
      <c r="F15" s="79" t="s">
        <v>390</v>
      </c>
      <c r="G15" s="505"/>
      <c r="H15" s="505"/>
      <c r="I15" s="605"/>
      <c r="J15" s="79" t="s">
        <v>391</v>
      </c>
      <c r="K15" s="58">
        <v>700000</v>
      </c>
      <c r="L15" s="80">
        <f t="shared" si="1"/>
        <v>595000</v>
      </c>
      <c r="M15" s="81">
        <v>2022</v>
      </c>
      <c r="N15" s="82">
        <v>2024</v>
      </c>
      <c r="O15" s="83"/>
      <c r="P15" s="84"/>
      <c r="Q15" s="84"/>
      <c r="R15" s="85"/>
      <c r="S15" s="83" t="s">
        <v>65</v>
      </c>
      <c r="T15" s="86" t="s">
        <v>64</v>
      </c>
    </row>
    <row r="16" spans="1:20" ht="28.8" x14ac:dyDescent="0.3">
      <c r="A16" s="28">
        <v>3</v>
      </c>
      <c r="B16" s="45">
        <f t="shared" si="0"/>
        <v>12</v>
      </c>
      <c r="C16" s="483" t="s">
        <v>303</v>
      </c>
      <c r="D16" s="485" t="s">
        <v>60</v>
      </c>
      <c r="E16" s="596" t="s">
        <v>304</v>
      </c>
      <c r="F16" s="87" t="s">
        <v>305</v>
      </c>
      <c r="G16" s="504" t="s">
        <v>62</v>
      </c>
      <c r="H16" s="503" t="s">
        <v>63</v>
      </c>
      <c r="I16" s="503" t="s">
        <v>63</v>
      </c>
      <c r="J16" s="88" t="s">
        <v>305</v>
      </c>
      <c r="K16" s="48">
        <v>6000000</v>
      </c>
      <c r="L16" s="49">
        <f t="shared" si="1"/>
        <v>5100000</v>
      </c>
      <c r="M16" s="89">
        <v>2021</v>
      </c>
      <c r="N16" s="90">
        <v>2022</v>
      </c>
      <c r="O16" s="91"/>
      <c r="P16" s="92"/>
      <c r="Q16" s="92"/>
      <c r="R16" s="93"/>
      <c r="S16" s="91" t="s">
        <v>65</v>
      </c>
      <c r="T16" s="93" t="s">
        <v>64</v>
      </c>
    </row>
    <row r="17" spans="1:20" ht="57.6" x14ac:dyDescent="0.3">
      <c r="B17" s="45">
        <f t="shared" si="0"/>
        <v>13</v>
      </c>
      <c r="C17" s="484"/>
      <c r="D17" s="486"/>
      <c r="E17" s="569"/>
      <c r="F17" s="94" t="s">
        <v>306</v>
      </c>
      <c r="G17" s="504"/>
      <c r="H17" s="504"/>
      <c r="I17" s="504"/>
      <c r="J17" s="69" t="s">
        <v>306</v>
      </c>
      <c r="K17" s="70">
        <v>3000000</v>
      </c>
      <c r="L17" s="95">
        <f t="shared" si="1"/>
        <v>2550000</v>
      </c>
      <c r="M17" s="60">
        <v>2020</v>
      </c>
      <c r="N17" s="61">
        <v>2022</v>
      </c>
      <c r="O17" s="62"/>
      <c r="P17" s="63"/>
      <c r="Q17" s="63"/>
      <c r="R17" s="64" t="s">
        <v>85</v>
      </c>
      <c r="S17" s="96" t="s">
        <v>155</v>
      </c>
      <c r="T17" s="64" t="s">
        <v>64</v>
      </c>
    </row>
    <row r="18" spans="1:20" x14ac:dyDescent="0.3">
      <c r="B18" s="45">
        <f t="shared" si="0"/>
        <v>14</v>
      </c>
      <c r="C18" s="484"/>
      <c r="D18" s="486"/>
      <c r="E18" s="569"/>
      <c r="F18" s="56" t="s">
        <v>197</v>
      </c>
      <c r="G18" s="504"/>
      <c r="H18" s="504"/>
      <c r="I18" s="504"/>
      <c r="J18" s="57" t="s">
        <v>197</v>
      </c>
      <c r="K18" s="70">
        <v>2000000</v>
      </c>
      <c r="L18" s="95">
        <f t="shared" si="1"/>
        <v>1700000</v>
      </c>
      <c r="M18" s="60">
        <v>2022</v>
      </c>
      <c r="N18" s="61">
        <v>2026</v>
      </c>
      <c r="O18" s="62"/>
      <c r="P18" s="63"/>
      <c r="Q18" s="63"/>
      <c r="R18" s="64"/>
      <c r="S18" s="62" t="s">
        <v>65</v>
      </c>
      <c r="T18" s="64" t="s">
        <v>64</v>
      </c>
    </row>
    <row r="19" spans="1:20" ht="15" thickBot="1" x14ac:dyDescent="0.35">
      <c r="B19" s="45">
        <f t="shared" si="0"/>
        <v>15</v>
      </c>
      <c r="C19" s="511"/>
      <c r="D19" s="487"/>
      <c r="E19" s="570"/>
      <c r="F19" s="97" t="s">
        <v>310</v>
      </c>
      <c r="G19" s="505"/>
      <c r="H19" s="505"/>
      <c r="I19" s="505"/>
      <c r="J19" s="79" t="s">
        <v>310</v>
      </c>
      <c r="K19" s="98">
        <v>10000000</v>
      </c>
      <c r="L19" s="99">
        <f t="shared" si="1"/>
        <v>8500000</v>
      </c>
      <c r="M19" s="100">
        <v>2022</v>
      </c>
      <c r="N19" s="101">
        <v>2026</v>
      </c>
      <c r="O19" s="83"/>
      <c r="P19" s="84"/>
      <c r="Q19" s="84"/>
      <c r="R19" s="86"/>
      <c r="S19" s="83" t="s">
        <v>65</v>
      </c>
      <c r="T19" s="86" t="s">
        <v>64</v>
      </c>
    </row>
    <row r="20" spans="1:20" x14ac:dyDescent="0.3">
      <c r="B20" s="102"/>
    </row>
    <row r="22" spans="1:20" x14ac:dyDescent="0.3">
      <c r="B22" s="28" t="s">
        <v>587</v>
      </c>
    </row>
    <row r="25" spans="1:20" x14ac:dyDescent="0.3">
      <c r="G25" s="28" t="s">
        <v>355</v>
      </c>
    </row>
    <row r="26" spans="1:20" x14ac:dyDescent="0.3">
      <c r="G26" s="28" t="s">
        <v>449</v>
      </c>
    </row>
    <row r="27" spans="1:20" x14ac:dyDescent="0.3">
      <c r="A27" s="28" t="s">
        <v>41</v>
      </c>
    </row>
    <row r="28" spans="1:20" x14ac:dyDescent="0.3">
      <c r="B28" s="257" t="s">
        <v>42</v>
      </c>
    </row>
    <row r="29" spans="1:20" ht="16.2" customHeight="1" x14ac:dyDescent="0.3">
      <c r="B29" s="257" t="s">
        <v>43</v>
      </c>
    </row>
    <row r="30" spans="1:20" x14ac:dyDescent="0.3">
      <c r="B30" s="257" t="s">
        <v>543</v>
      </c>
    </row>
    <row r="31" spans="1:20" x14ac:dyDescent="0.3">
      <c r="B31" s="257" t="s">
        <v>541</v>
      </c>
    </row>
    <row r="32" spans="1:20" x14ac:dyDescent="0.3">
      <c r="B32" s="257" t="s">
        <v>542</v>
      </c>
    </row>
    <row r="33" spans="1:2" x14ac:dyDescent="0.3">
      <c r="B33" s="257"/>
    </row>
    <row r="34" spans="1:2" x14ac:dyDescent="0.3">
      <c r="B34" s="257" t="s">
        <v>28</v>
      </c>
    </row>
    <row r="35" spans="1:2" x14ac:dyDescent="0.3">
      <c r="A35" s="28" t="s">
        <v>29</v>
      </c>
      <c r="B35" s="257"/>
    </row>
    <row r="36" spans="1:2" x14ac:dyDescent="0.3">
      <c r="A36" s="28" t="s">
        <v>30</v>
      </c>
      <c r="B36" s="258" t="s">
        <v>58</v>
      </c>
    </row>
    <row r="37" spans="1:2" x14ac:dyDescent="0.3">
      <c r="B37" s="258" t="s">
        <v>51</v>
      </c>
    </row>
    <row r="38" spans="1:2" x14ac:dyDescent="0.3">
      <c r="B38" s="258" t="s">
        <v>47</v>
      </c>
    </row>
    <row r="39" spans="1:2" x14ac:dyDescent="0.3">
      <c r="B39" s="258" t="s">
        <v>48</v>
      </c>
    </row>
    <row r="40" spans="1:2" x14ac:dyDescent="0.3">
      <c r="B40" s="258" t="s">
        <v>49</v>
      </c>
    </row>
    <row r="41" spans="1:2" x14ac:dyDescent="0.3">
      <c r="B41" s="258" t="s">
        <v>50</v>
      </c>
    </row>
    <row r="42" spans="1:2" x14ac:dyDescent="0.3">
      <c r="B42" s="258" t="s">
        <v>544</v>
      </c>
    </row>
    <row r="43" spans="1:2" x14ac:dyDescent="0.3">
      <c r="B43" s="258" t="s">
        <v>53</v>
      </c>
    </row>
    <row r="44" spans="1:2" x14ac:dyDescent="0.3">
      <c r="B44" s="258"/>
    </row>
    <row r="45" spans="1:2" x14ac:dyDescent="0.3">
      <c r="B45" s="258" t="s">
        <v>57</v>
      </c>
    </row>
    <row r="46" spans="1:2" x14ac:dyDescent="0.3">
      <c r="B46" s="258" t="s">
        <v>30</v>
      </c>
    </row>
    <row r="47" spans="1:2" x14ac:dyDescent="0.3">
      <c r="B47" s="258"/>
    </row>
    <row r="48" spans="1:2" ht="16.2" customHeight="1" x14ac:dyDescent="0.3">
      <c r="B48" s="258" t="s">
        <v>56</v>
      </c>
    </row>
    <row r="49" spans="2:2" x14ac:dyDescent="0.3">
      <c r="B49" s="258" t="s">
        <v>44</v>
      </c>
    </row>
    <row r="50" spans="2:2" x14ac:dyDescent="0.3">
      <c r="B50" s="257"/>
    </row>
    <row r="51" spans="2:2" x14ac:dyDescent="0.3">
      <c r="B51" s="257" t="s">
        <v>31</v>
      </c>
    </row>
    <row r="52" spans="2:2" x14ac:dyDescent="0.3">
      <c r="B52" s="257" t="s">
        <v>32</v>
      </c>
    </row>
    <row r="53" spans="2:2" x14ac:dyDescent="0.3">
      <c r="B53" s="257" t="s">
        <v>33</v>
      </c>
    </row>
  </sheetData>
  <mergeCells count="41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K3:K4"/>
    <mergeCell ref="L3:L4"/>
    <mergeCell ref="M3:M4"/>
    <mergeCell ref="N3:N4"/>
    <mergeCell ref="G2:G4"/>
    <mergeCell ref="H2:H4"/>
    <mergeCell ref="E3:E4"/>
    <mergeCell ref="C6:C7"/>
    <mergeCell ref="D6:D7"/>
    <mergeCell ref="E6:E7"/>
    <mergeCell ref="G6:G7"/>
    <mergeCell ref="H6:H7"/>
    <mergeCell ref="I6:I7"/>
    <mergeCell ref="C8:C15"/>
    <mergeCell ref="D8:D15"/>
    <mergeCell ref="E8:E15"/>
    <mergeCell ref="G8:G15"/>
    <mergeCell ref="H8:H15"/>
    <mergeCell ref="I8:I15"/>
    <mergeCell ref="I16:I19"/>
    <mergeCell ref="C16:C19"/>
    <mergeCell ref="D16:D19"/>
    <mergeCell ref="E16:E19"/>
    <mergeCell ref="G16:G19"/>
    <mergeCell ref="H16:H19"/>
  </mergeCells>
  <pageMargins left="0.31496062992125984" right="0.31496062992125984" top="0.59055118110236227" bottom="0.59055118110236227" header="0.31496062992125984" footer="0.31496062992125984"/>
  <pageSetup paperSize="9" scale="65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2023-09-27T07:05:10Z</cp:lastPrinted>
  <dcterms:created xsi:type="dcterms:W3CDTF">2020-07-22T07:46:04Z</dcterms:created>
  <dcterms:modified xsi:type="dcterms:W3CDTF">2024-03-15T07:39:41Z</dcterms:modified>
  <cp:category/>
  <cp:contentStatus/>
</cp:coreProperties>
</file>